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3250" windowHeight="12795" activeTab="1"/>
  </bookViews>
  <sheets>
    <sheet name="Титульный лист" sheetId="2" r:id="rId1"/>
    <sheet name="прейскурант" sheetId="1" r:id="rId2"/>
    <sheet name="расшифровка" sheetId="3" r:id="rId3"/>
  </sheets>
  <definedNames>
    <definedName name="_xlnm.Print_Titles" localSheetId="1">прейскурант!$1:$2</definedName>
    <definedName name="_xlnm.Print_Area" localSheetId="1">прейскурант!$A$1:$D$825</definedName>
  </definedNames>
  <calcPr calcId="125725"/>
</workbook>
</file>

<file path=xl/calcChain.xml><?xml version="1.0" encoding="utf-8"?>
<calcChain xmlns="http://schemas.openxmlformats.org/spreadsheetml/2006/main">
  <c r="D806" i="1"/>
  <c r="C809"/>
  <c r="C803"/>
  <c r="C802"/>
  <c r="C801"/>
  <c r="C800"/>
  <c r="C799"/>
  <c r="C798"/>
  <c r="C794"/>
  <c r="C793"/>
  <c r="C792"/>
  <c r="C791"/>
  <c r="C790"/>
  <c r="C789"/>
  <c r="C788"/>
  <c r="C787"/>
  <c r="C785"/>
  <c r="C784"/>
  <c r="C782"/>
  <c r="C780"/>
  <c r="C779"/>
  <c r="C778"/>
  <c r="C777"/>
  <c r="C776"/>
  <c r="C775"/>
  <c r="C774"/>
  <c r="C773"/>
  <c r="C771"/>
  <c r="C770"/>
  <c r="C769"/>
  <c r="C768"/>
  <c r="C767"/>
  <c r="C766"/>
  <c r="C765"/>
  <c r="C764"/>
  <c r="C763"/>
  <c r="C762"/>
  <c r="C761"/>
  <c r="C760"/>
  <c r="C759"/>
  <c r="C758"/>
  <c r="C757"/>
  <c r="C756"/>
  <c r="C754"/>
  <c r="C753"/>
  <c r="C752"/>
  <c r="C751"/>
  <c r="C750"/>
  <c r="C749"/>
  <c r="C748"/>
  <c r="C747"/>
  <c r="C746"/>
  <c r="C744"/>
  <c r="C743"/>
  <c r="C742"/>
  <c r="C741"/>
  <c r="C740"/>
  <c r="C739"/>
  <c r="C738"/>
  <c r="C737"/>
  <c r="C736"/>
  <c r="C735"/>
  <c r="C734"/>
  <c r="C731"/>
  <c r="C730"/>
  <c r="C729"/>
  <c r="C728"/>
  <c r="C727"/>
  <c r="C726"/>
  <c r="C724"/>
  <c r="C723"/>
  <c r="C721"/>
  <c r="C720"/>
  <c r="C719"/>
  <c r="C718"/>
  <c r="C717"/>
  <c r="C716"/>
  <c r="C715"/>
  <c r="C714"/>
  <c r="C713"/>
  <c r="C712"/>
  <c r="C711"/>
  <c r="C710"/>
  <c r="C709"/>
  <c r="C708"/>
  <c r="C688"/>
  <c r="C687"/>
  <c r="C686"/>
  <c r="C685"/>
  <c r="C684"/>
  <c r="C682"/>
  <c r="C681"/>
  <c r="C680"/>
  <c r="C679"/>
  <c r="C678"/>
  <c r="C677"/>
  <c r="C676"/>
  <c r="C674"/>
  <c r="C673"/>
  <c r="C672"/>
  <c r="C671"/>
  <c r="C670"/>
  <c r="C669"/>
  <c r="C668"/>
  <c r="C666"/>
  <c r="C665"/>
  <c r="C664"/>
  <c r="C663"/>
  <c r="C662"/>
  <c r="C661"/>
  <c r="C660"/>
  <c r="C659"/>
  <c r="C658"/>
  <c r="C657"/>
  <c r="C655"/>
  <c r="C654"/>
  <c r="C653"/>
  <c r="C652"/>
  <c r="C650"/>
  <c r="C649"/>
  <c r="C648"/>
  <c r="C647"/>
  <c r="C645"/>
  <c r="C644"/>
  <c r="C643"/>
  <c r="C641"/>
  <c r="C640"/>
  <c r="C638"/>
  <c r="C637"/>
  <c r="C636"/>
  <c r="C635"/>
  <c r="C634"/>
  <c r="C633"/>
  <c r="C632"/>
  <c r="C631"/>
  <c r="C630"/>
  <c r="C629"/>
  <c r="C628"/>
  <c r="C627"/>
  <c r="C626"/>
  <c r="C625"/>
  <c r="C623"/>
  <c r="C622"/>
  <c r="C621"/>
  <c r="C620"/>
  <c r="C619"/>
  <c r="C618"/>
  <c r="C616"/>
  <c r="C615"/>
  <c r="C614"/>
  <c r="C613"/>
  <c r="C612"/>
  <c r="C610"/>
  <c r="C609"/>
  <c r="C608"/>
  <c r="C607"/>
  <c r="C605"/>
  <c r="C604"/>
  <c r="C602"/>
  <c r="C601"/>
  <c r="C600"/>
  <c r="C599"/>
  <c r="C598"/>
  <c r="C597"/>
  <c r="C595"/>
  <c r="C594"/>
  <c r="C593"/>
  <c r="C591"/>
  <c r="C590"/>
  <c r="C589"/>
  <c r="C588"/>
  <c r="C586"/>
  <c r="C585"/>
  <c r="C584"/>
  <c r="C583"/>
  <c r="C582"/>
  <c r="C581"/>
  <c r="C580"/>
  <c r="D805"/>
  <c r="D807"/>
  <c r="D808"/>
  <c r="D811"/>
  <c r="D812"/>
  <c r="D813"/>
  <c r="D814"/>
  <c r="D815"/>
  <c r="D14" l="1"/>
  <c r="D69"/>
  <c r="D578"/>
  <c r="D575"/>
  <c r="D576"/>
  <c r="D577"/>
  <c r="D574"/>
  <c r="D572"/>
  <c r="D566"/>
  <c r="D567"/>
  <c r="D568"/>
  <c r="D569"/>
  <c r="D570"/>
  <c r="D571"/>
  <c r="D565"/>
  <c r="D537"/>
  <c r="D534"/>
  <c r="D532"/>
  <c r="D530"/>
  <c r="D431"/>
  <c r="D490"/>
  <c r="D491"/>
  <c r="D492"/>
  <c r="D493"/>
  <c r="D494"/>
  <c r="D495"/>
  <c r="D496"/>
  <c r="D497"/>
  <c r="D499"/>
  <c r="D500"/>
  <c r="D501"/>
  <c r="D502"/>
  <c r="D503"/>
  <c r="D504"/>
  <c r="D505"/>
  <c r="D475"/>
  <c r="D476"/>
  <c r="D477"/>
  <c r="D478"/>
  <c r="D479"/>
  <c r="D480"/>
  <c r="D481"/>
  <c r="D482"/>
  <c r="D483"/>
  <c r="D484"/>
  <c r="D485"/>
  <c r="D486"/>
  <c r="D487"/>
  <c r="D488"/>
  <c r="D465"/>
  <c r="D466"/>
  <c r="D467"/>
  <c r="D468"/>
  <c r="D469"/>
  <c r="D470"/>
  <c r="D471"/>
  <c r="D472"/>
  <c r="D473"/>
  <c r="D474"/>
  <c r="D464"/>
  <c r="D454"/>
  <c r="D455"/>
  <c r="D456"/>
  <c r="D457"/>
  <c r="D458"/>
  <c r="D459"/>
  <c r="D460"/>
  <c r="D461"/>
  <c r="D462"/>
  <c r="D453"/>
  <c r="D404"/>
  <c r="D405"/>
  <c r="D406"/>
  <c r="D407"/>
  <c r="D408"/>
  <c r="D409"/>
  <c r="D410"/>
  <c r="D411"/>
  <c r="D412"/>
  <c r="D403"/>
  <c r="D401"/>
  <c r="D329"/>
  <c r="D330"/>
  <c r="D331"/>
  <c r="D332"/>
  <c r="D333"/>
  <c r="D334"/>
  <c r="D335"/>
  <c r="D336"/>
  <c r="D337"/>
  <c r="D338"/>
  <c r="D341"/>
  <c r="D342"/>
  <c r="D343"/>
  <c r="D344"/>
  <c r="D328"/>
  <c r="D326"/>
  <c r="D268"/>
  <c r="D275"/>
  <c r="D276"/>
  <c r="D278"/>
  <c r="D279"/>
  <c r="D281"/>
  <c r="D282"/>
  <c r="D283"/>
  <c r="D284"/>
  <c r="D287"/>
  <c r="D288"/>
  <c r="D290"/>
  <c r="D291"/>
  <c r="D292"/>
  <c r="D260"/>
  <c r="D262"/>
  <c r="D263"/>
  <c r="D264"/>
  <c r="D265"/>
  <c r="D269"/>
  <c r="D271"/>
  <c r="D273"/>
  <c r="D274"/>
  <c r="D259"/>
  <c r="D257"/>
  <c r="D239"/>
  <c r="D240"/>
  <c r="D241"/>
  <c r="D242"/>
  <c r="D243"/>
  <c r="D244"/>
  <c r="D245"/>
  <c r="D247"/>
  <c r="D249"/>
  <c r="D250"/>
  <c r="D251"/>
  <c r="D252"/>
  <c r="D253"/>
  <c r="D254"/>
  <c r="D255"/>
  <c r="D256"/>
  <c r="D238"/>
  <c r="D236"/>
  <c r="D205"/>
  <c r="D206"/>
  <c r="D207"/>
  <c r="D208"/>
  <c r="D209"/>
  <c r="D212"/>
  <c r="D192"/>
  <c r="D193"/>
  <c r="D194"/>
  <c r="D195"/>
  <c r="D196"/>
  <c r="D198"/>
  <c r="D199"/>
  <c r="D202"/>
  <c r="D191"/>
  <c r="D183"/>
  <c r="D182"/>
  <c r="D400"/>
  <c r="D510"/>
  <c r="D511"/>
  <c r="D514"/>
  <c r="D516"/>
  <c r="D517"/>
  <c r="D518"/>
  <c r="D519"/>
  <c r="D520"/>
  <c r="D521"/>
  <c r="D522"/>
  <c r="D523"/>
  <c r="D524"/>
  <c r="D525"/>
  <c r="D526"/>
  <c r="D527"/>
  <c r="D528"/>
  <c r="D529"/>
  <c r="D175"/>
  <c r="D176"/>
  <c r="D177"/>
  <c r="D178"/>
  <c r="D180"/>
  <c r="D181"/>
  <c r="D187"/>
  <c r="D172"/>
  <c r="D162"/>
  <c r="D163"/>
  <c r="D164"/>
  <c r="D167"/>
  <c r="D169"/>
  <c r="D170"/>
  <c r="D159"/>
  <c r="D141"/>
  <c r="D142"/>
  <c r="D143"/>
  <c r="D144"/>
  <c r="D145"/>
  <c r="D146"/>
  <c r="D147"/>
  <c r="D148"/>
  <c r="D151"/>
  <c r="D152"/>
  <c r="D153"/>
  <c r="D155"/>
  <c r="D156"/>
  <c r="D157"/>
  <c r="D140"/>
  <c r="D414"/>
  <c r="D413"/>
  <c r="D420"/>
  <c r="D423"/>
  <c r="D424"/>
  <c r="D425"/>
  <c r="D428"/>
  <c r="D429"/>
  <c r="D430"/>
  <c r="D432"/>
  <c r="D433"/>
  <c r="D434"/>
  <c r="D435"/>
  <c r="D436"/>
  <c r="D437"/>
  <c r="D438"/>
  <c r="D439"/>
  <c r="D440"/>
  <c r="D441"/>
  <c r="D442"/>
  <c r="D443"/>
  <c r="D444"/>
  <c r="D415"/>
  <c r="D416"/>
  <c r="D417"/>
  <c r="D418"/>
  <c r="D419"/>
  <c r="D382"/>
  <c r="D383"/>
  <c r="D385"/>
  <c r="D386"/>
  <c r="D387"/>
  <c r="D388"/>
  <c r="D390"/>
  <c r="D391"/>
  <c r="D381"/>
  <c r="D365"/>
  <c r="D366"/>
  <c r="D367"/>
  <c r="D368"/>
  <c r="D369"/>
  <c r="D370"/>
  <c r="D371"/>
  <c r="D372"/>
  <c r="D373"/>
  <c r="D374"/>
  <c r="D375"/>
  <c r="D376"/>
  <c r="D377"/>
  <c r="D378"/>
  <c r="D379"/>
  <c r="D364"/>
  <c r="D362"/>
  <c r="D347"/>
  <c r="D348"/>
  <c r="D349"/>
  <c r="D350"/>
  <c r="D351"/>
  <c r="D352"/>
  <c r="D353"/>
  <c r="D354"/>
  <c r="D355"/>
  <c r="D356"/>
  <c r="D357"/>
  <c r="D358"/>
  <c r="D359"/>
  <c r="D360"/>
  <c r="D361"/>
  <c r="D346"/>
  <c r="D307"/>
  <c r="D308"/>
  <c r="D309"/>
  <c r="D310"/>
  <c r="D311"/>
  <c r="D312"/>
  <c r="D313"/>
  <c r="D314"/>
  <c r="D315"/>
  <c r="D316"/>
  <c r="D317"/>
  <c r="D318"/>
  <c r="D319"/>
  <c r="D321"/>
  <c r="D323"/>
  <c r="D324"/>
  <c r="D325"/>
  <c r="D306"/>
  <c r="D295"/>
  <c r="D296"/>
  <c r="D297"/>
  <c r="D298"/>
  <c r="D299"/>
  <c r="D300"/>
  <c r="D301"/>
  <c r="D302"/>
  <c r="D303"/>
  <c r="D304"/>
  <c r="D294"/>
  <c r="D225"/>
  <c r="D226"/>
  <c r="D227"/>
  <c r="D228"/>
  <c r="D229"/>
  <c r="D230"/>
  <c r="D231"/>
  <c r="D232"/>
  <c r="D233"/>
  <c r="D234"/>
  <c r="D235"/>
  <c r="D224"/>
  <c r="D222"/>
  <c r="D221"/>
  <c r="D220"/>
  <c r="D218"/>
  <c r="D215"/>
  <c r="D216"/>
  <c r="D217"/>
  <c r="D214"/>
  <c r="D122"/>
  <c r="D121"/>
  <c r="D120"/>
  <c r="D111"/>
  <c r="D112"/>
  <c r="D113"/>
  <c r="D114"/>
  <c r="D115"/>
  <c r="D117"/>
  <c r="D110"/>
  <c r="D89"/>
  <c r="D123"/>
  <c r="D124"/>
  <c r="D125"/>
  <c r="D126"/>
  <c r="D127"/>
  <c r="D128"/>
  <c r="D129"/>
  <c r="D130"/>
  <c r="D131"/>
  <c r="D132"/>
  <c r="D133"/>
  <c r="D134"/>
  <c r="D81"/>
  <c r="D82"/>
  <c r="D83"/>
  <c r="D84"/>
  <c r="D85"/>
  <c r="D88"/>
  <c r="D90"/>
  <c r="D91"/>
  <c r="D92"/>
  <c r="D93"/>
  <c r="D94"/>
  <c r="D95"/>
  <c r="D96"/>
  <c r="D97"/>
  <c r="D98"/>
  <c r="D99"/>
  <c r="D100"/>
  <c r="D101"/>
  <c r="D102"/>
  <c r="D103"/>
  <c r="D104"/>
  <c r="D105"/>
  <c r="D108"/>
  <c r="D79"/>
  <c r="D76"/>
  <c r="D77"/>
  <c r="D54"/>
  <c r="D55"/>
  <c r="D56"/>
  <c r="D57"/>
  <c r="D58"/>
  <c r="D59"/>
  <c r="D60"/>
  <c r="D61"/>
  <c r="D62"/>
  <c r="D63"/>
  <c r="D64"/>
  <c r="D65"/>
  <c r="D66"/>
  <c r="D67"/>
  <c r="D70"/>
  <c r="D71"/>
  <c r="D72"/>
  <c r="D73"/>
  <c r="D74"/>
  <c r="D75"/>
  <c r="D53"/>
  <c r="D41"/>
  <c r="D42"/>
  <c r="D43"/>
  <c r="D44"/>
  <c r="D45"/>
  <c r="D46"/>
  <c r="D47"/>
  <c r="D48"/>
  <c r="D49"/>
  <c r="D50"/>
  <c r="D31"/>
  <c r="D32"/>
  <c r="D35"/>
  <c r="D37"/>
  <c r="D38"/>
  <c r="D39"/>
  <c r="D40"/>
  <c r="D7"/>
  <c r="D8"/>
  <c r="D9"/>
  <c r="D10"/>
  <c r="D13"/>
  <c r="D15"/>
  <c r="D17"/>
  <c r="D19"/>
  <c r="D4"/>
  <c r="C536"/>
  <c r="D536" s="1"/>
  <c r="C535"/>
  <c r="D535" s="1"/>
  <c r="C533"/>
  <c r="D533" s="1"/>
  <c r="C51"/>
</calcChain>
</file>

<file path=xl/sharedStrings.xml><?xml version="1.0" encoding="utf-8"?>
<sst xmlns="http://schemas.openxmlformats.org/spreadsheetml/2006/main" count="949" uniqueCount="869">
  <si>
    <t>№</t>
  </si>
  <si>
    <t>Наименование испытаний</t>
  </si>
  <si>
    <t>Размеры полимерных пленок</t>
  </si>
  <si>
    <t>Размер гранул набивочных материалов</t>
  </si>
  <si>
    <t>Увеличение размера гранул наполнителей  игрушек типа погремушек во влажной среде</t>
  </si>
  <si>
    <t>Доступность кромок</t>
  </si>
  <si>
    <t>Острота кромок</t>
  </si>
  <si>
    <t>Угол, на который загнуты, завернуты или закручены кромки металлических деталей</t>
  </si>
  <si>
    <t>Наличие защитного покрытия на металлических деталях</t>
  </si>
  <si>
    <t>Зазор между листом металла и расположенной под ним полостью</t>
  </si>
  <si>
    <t>Внешний вид доступных кромок игрушек</t>
  </si>
  <si>
    <t>Размеры отверстий в масках для фехтования</t>
  </si>
  <si>
    <t>Зазор между краями деталей игрушки, состоящей из двух частей, соединённых одной или более петлями</t>
  </si>
  <si>
    <t>Зазор между головкой заводного ключа или заводной ручки и корпусом игрушки</t>
  </si>
  <si>
    <t>Масса игрушки для детей до 3-х лет</t>
  </si>
  <si>
    <t>Отсутствие пайки в конструкторах и моделях</t>
  </si>
  <si>
    <t>Доступность острых концов крепежных деталей.</t>
  </si>
  <si>
    <t>Внешний вид доступных крепежных деталей</t>
  </si>
  <si>
    <t>Контроль головок уплотненных крепежных деталей</t>
  </si>
  <si>
    <t>Размер выступающих или уплотненных резьбовых концов болтов и винтов</t>
  </si>
  <si>
    <t>Доступность острых концов игрушек и проволоки</t>
  </si>
  <si>
    <t>Острота концов игрушки и проволоки.</t>
  </si>
  <si>
    <t>Внешний вид доступных острых концов игрушки и проволоки.</t>
  </si>
  <si>
    <t>Гибкость и прочность проволоки и провода</t>
  </si>
  <si>
    <t>Прочность корпуса игрушки и в т.ч. погремушки</t>
  </si>
  <si>
    <t>Наличие защиты на жестких  деталях игрушки</t>
  </si>
  <si>
    <t>Прочность соединения защитного элемента с деталью игрушки</t>
  </si>
  <si>
    <t>Срабатывания ограничителя или замка в складных устройствах</t>
  </si>
  <si>
    <t>Зазор в складных устройствах</t>
  </si>
  <si>
    <t xml:space="preserve">Доступность приводных механизмов </t>
  </si>
  <si>
    <t>Сила противодействия приводного механизма</t>
  </si>
  <si>
    <t>Доступность пружин</t>
  </si>
  <si>
    <t>Наличие защиты на доступных пружинах и расстояние между последовательными витками пружины</t>
  </si>
  <si>
    <t>Размер игрушек для детей в возрасте до 3-х лет и съемных деталей</t>
  </si>
  <si>
    <t>Возможность захвата несъемных  деталей</t>
  </si>
  <si>
    <t>Прочность крепления несъемных деталей</t>
  </si>
  <si>
    <t>Острота кромок несъемных деталей в случае отрыва.</t>
  </si>
  <si>
    <t>Острота концов несъемных деталей в случае отрыва</t>
  </si>
  <si>
    <t>Наличие отделяющих предметов у игрушек, предназначенных для контакта со ртом ребенка и содержащих незакрепленные предметы и вставки</t>
  </si>
  <si>
    <t>Размер шнуров, предназначенных для использования в колыбели, детской кроватке или коляске</t>
  </si>
  <si>
    <t>Наличие на шнурах скользящих узлов или петель, ручки; диаметр шнуров игрушек предназначенных для того, чтобы их тянули за собой</t>
  </si>
  <si>
    <t>Наличие крышек, дверей или аналогичных устройств, открывающихся наружу, вентиляции: вид застежек в игрушках, которые могут вместить ребенка.</t>
  </si>
  <si>
    <t>Усилие, прилагаемое для открывания двери, крышки или аналогичного устройства в игрушках, которые могут вмесить ребенка</t>
  </si>
  <si>
    <t>Прочность игрушки, приводимой в действие ребенком и несущей на себе массу ребенка</t>
  </si>
  <si>
    <t>Устойчивость игрушки, приводимой в действие ребенком и несущей на себе массу ребенка</t>
  </si>
  <si>
    <t>Срабатывание тормозного устройства игрушек с механическим и электрическим приводом (при наличии), наличие выключателя для игрушек с электрическим приводом, предназначенных для езды</t>
  </si>
  <si>
    <t>Наличие щитков и их крепление на игрушках с цепной передачей</t>
  </si>
  <si>
    <t>Внешний вид колес и размер отверстий и щелей в колесах  игрушек, приводимых в движение  непосредственно педалями</t>
  </si>
  <si>
    <t>Расстояние между колесами и корпусом или частями игрушки, приводимой в действие ребенком и несущей на себе массу ребенка</t>
  </si>
  <si>
    <t>Наличие элементов на опорных поверхностях спортроллеров, предотвращающих соскальзывания ног</t>
  </si>
  <si>
    <t>Угол поворота переднего колеса двухколесных игрушек</t>
  </si>
  <si>
    <t>Прочность игрушек, несущих на себе массу тела ребенка и не предназначенные для езды</t>
  </si>
  <si>
    <t>Наличие возможности удаления воды из игрушки, предназначенной для использования на открытом воздухе</t>
  </si>
  <si>
    <t>Прочность подвесных качелей</t>
  </si>
  <si>
    <t>Диаметр крепления подвесных качелей угол, на который загнуты крючки для крепления подвесных качелей</t>
  </si>
  <si>
    <t>Высота расположения защитных устройств в виде перекладин и количество мест крепления сидения наличие защитных устройств на  подвесных качелях</t>
  </si>
  <si>
    <t xml:space="preserve">Устойчивость неподвижных напольных игрушек, не несущих на себе массу ребенка </t>
  </si>
  <si>
    <t xml:space="preserve">Диаметр неметаллических наконечников метательных снарядов игрушек </t>
  </si>
  <si>
    <t>Прочность крепления наконечников метательных снарядов игрушек</t>
  </si>
  <si>
    <t>Применяемость материалов для изготовления наконечников дротиков</t>
  </si>
  <si>
    <t>Внешний вид снарядов в виде стрел и самолетов, кинетическую энергию которым сообщает ребенок</t>
  </si>
  <si>
    <t>Площадь поперечного сечения защитной ударной поверхности снарядов в виде стрел и самолетов</t>
  </si>
  <si>
    <t>Кинетическая энергия снарядов</t>
  </si>
  <si>
    <t>Внешний вид стрел и их концы в игрушках, кинетическую энергию которым сообщает сама игрушка</t>
  </si>
  <si>
    <t>Кинетическая энергия стрел, выпускаемых игрушкой</t>
  </si>
  <si>
    <t>Наличие функциональных острых кромок и острых концов на копиях холодного оружия</t>
  </si>
  <si>
    <t>Устойчивость к удару деталей игрушки имитирующей защитное средство</t>
  </si>
  <si>
    <t>Наличие поверхностного окрашивания и росписи погремушек</t>
  </si>
  <si>
    <t>Утечка содержимого в игрушках для детей грудного возраста, наполненного жидкостью</t>
  </si>
  <si>
    <t>Размеры игрушек для детей грудного возраста</t>
  </si>
  <si>
    <t xml:space="preserve">Применяемость материалов для изготовления шнуров для летающих  игрушек </t>
  </si>
  <si>
    <t>Наличие невозвратных клапанов в надувных игрушках</t>
  </si>
  <si>
    <t>Герметичность надувных игрушек</t>
  </si>
  <si>
    <t>Прочность сваривания швов надувных игрушек</t>
  </si>
  <si>
    <t>Уровень звука, издаваемого игрушками.</t>
  </si>
  <si>
    <t>Отсутствие зазубрин на поверхности доступных краях игрушек или деталей, изготовленных из древесины</t>
  </si>
  <si>
    <t>Высота изображения предмета, спроецированного на экран в фокусе оптической игрушки</t>
  </si>
  <si>
    <t>Устойчивость фокусировки в оптических игрушках с коррекцией зрения</t>
  </si>
  <si>
    <t>Расстояние от глаза до рассматриваемого предмета в оптических игрушках без коррекции зрения</t>
  </si>
  <si>
    <t>Наличие устройства в стереоскопе с подвижной оптической системой</t>
  </si>
  <si>
    <t>Отклонение от плоскости стекол в биноклях без коррекции зрения</t>
  </si>
  <si>
    <t>Межцентровое расстояние в стереоскопе с подвижной оптической системой</t>
  </si>
  <si>
    <t>Отсутствие доступа к наполнителю в калейдоскопе</t>
  </si>
  <si>
    <t>Кратность увеличения окуляра фильмоскопа</t>
  </si>
  <si>
    <t>Наличие заслонки в оптических игрушках</t>
  </si>
  <si>
    <t>Расстояние от заслонки до глаз</t>
  </si>
  <si>
    <t>Контрастность цвета, текста, фона и качество рисунка, высота букв в настольно-печатных играх</t>
  </si>
  <si>
    <t>Прочность швов в мягконабивных игрушках</t>
  </si>
  <si>
    <t>Отсутствие касания электромонтажных проводов к движущимся частям игрушки</t>
  </si>
  <si>
    <t>Несоответствия вилочных частей электрических соединений игрушки розеткам электрических соединителей бытовой электрической сети</t>
  </si>
  <si>
    <t>Надежность контакта и качества крепления химических источников тока в игрушках</t>
  </si>
  <si>
    <t>Конструкция отсека для химического источника тока</t>
  </si>
  <si>
    <t>Тип контакта для подключения отрицательного вывода элемента питания</t>
  </si>
  <si>
    <t>Глубина расположения  контакта в электроизоляционном материале</t>
  </si>
  <si>
    <t>Применяемость материалов для изготовления присоединительных и коммутационных контактов</t>
  </si>
  <si>
    <t>Наличие следов краски на пробельных элементах изображения (теснение) и марашек</t>
  </si>
  <si>
    <t>Наличие маркировки предупредительными надписями; контрастность и высота букв, место нанесения предупредительной надписи</t>
  </si>
  <si>
    <t>Периметр отверстия, толщина пленки и площадь отверстий на упаковочном пакете из полимерных пленок, отсутствие затяжных шнуров или верёвок</t>
  </si>
  <si>
    <t xml:space="preserve">Наличие указаний, предупреждающих опасность, в инструкции по эксплуатации </t>
  </si>
  <si>
    <t>Стойкость защитно-декоративного покрытия к действию слюны, пота и влажной обработке (1 показатель)</t>
  </si>
  <si>
    <t>Уровень запаха игрушек</t>
  </si>
  <si>
    <t>Массовая доля влаги в кожевой ткани, %</t>
  </si>
  <si>
    <t>рН водной вытяжки кожевой ткани</t>
  </si>
  <si>
    <t>Массовая доля золы, %</t>
  </si>
  <si>
    <t>Массовая доля несвязанных жировых веществ</t>
  </si>
  <si>
    <t>Устойчивость окраски к мокрому трению  для кожевой ткани</t>
  </si>
  <si>
    <t>Устойчивость окраски к сухому трению для  кожевой ткани</t>
  </si>
  <si>
    <t>Устойчивость  окраски  волосяного  покрова  к  сухому  трению</t>
  </si>
  <si>
    <t>Интенсивность запаха</t>
  </si>
  <si>
    <t>Уровень запаха, балл</t>
  </si>
  <si>
    <t>Гигроскопичность</t>
  </si>
  <si>
    <t>Изменение размеров после мокрых обработок</t>
  </si>
  <si>
    <t>Поверхностная плотность</t>
  </si>
  <si>
    <t xml:space="preserve">Воздухопроницаемость </t>
  </si>
  <si>
    <t>Водоупорность</t>
  </si>
  <si>
    <t>Разрывная нагрузка ткани</t>
  </si>
  <si>
    <t>Стойкость к истиранию</t>
  </si>
  <si>
    <t>Уровень напряженности электростатического поля</t>
  </si>
  <si>
    <t>Содержание свободного формальдегида</t>
  </si>
  <si>
    <t>Разрывная нагрузка шва</t>
  </si>
  <si>
    <t>Дефекты (каждый показатель)</t>
  </si>
  <si>
    <t>Термостойкость (бутылок)</t>
  </si>
  <si>
    <t>Водостойкость (бутылок)</t>
  </si>
  <si>
    <t>Испытания на герметичность укупорки</t>
  </si>
  <si>
    <t>Прочность при сжатии</t>
  </si>
  <si>
    <t>Химическая стойкость, стойкость к горячей воде (каждый показатель)</t>
  </si>
  <si>
    <t>Зольность</t>
  </si>
  <si>
    <t>Влажность</t>
  </si>
  <si>
    <t>рН водной вытяжки</t>
  </si>
  <si>
    <t>Определение  плотности</t>
  </si>
  <si>
    <t>Определение  кислотности</t>
  </si>
  <si>
    <t>Определение  чистоты</t>
  </si>
  <si>
    <t>Определение массовой доли жира</t>
  </si>
  <si>
    <t>Определение  массовой доли влаги и сухого вещества</t>
  </si>
  <si>
    <t>Проба  по фосфатазу</t>
  </si>
  <si>
    <t>Проба  на пероксидазу</t>
  </si>
  <si>
    <t>Определение  наличия соды</t>
  </si>
  <si>
    <t>Определение  массовой доли сахара</t>
  </si>
  <si>
    <t>Определение  хлорида натрия</t>
  </si>
  <si>
    <t>Индекс  растворимости</t>
  </si>
  <si>
    <t>рН плазмы масла</t>
  </si>
  <si>
    <t>Кислотное  число</t>
  </si>
  <si>
    <t>Массовая  доля белка</t>
  </si>
  <si>
    <t xml:space="preserve">Термоустойчивость </t>
  </si>
  <si>
    <t>Определение содержания нитрита натрия</t>
  </si>
  <si>
    <t>Определение  содержания крахмала, хлеба</t>
  </si>
  <si>
    <t>Определение  общего фосфора в пересчете на Р2О5</t>
  </si>
  <si>
    <t>Определение  свежести</t>
  </si>
  <si>
    <t>Определение  содержания жира</t>
  </si>
  <si>
    <t>Минеральные  примеси</t>
  </si>
  <si>
    <t>Кислотность</t>
  </si>
  <si>
    <t>Посторонние  примеси</t>
  </si>
  <si>
    <t>Массовая  доля костных включений</t>
  </si>
  <si>
    <t>Гистологическая  идентификация состава</t>
  </si>
  <si>
    <t>Растворимость  (яичный порошок)</t>
  </si>
  <si>
    <t xml:space="preserve">Пористость </t>
  </si>
  <si>
    <t>Определение  жира</t>
  </si>
  <si>
    <t>Определение сахара</t>
  </si>
  <si>
    <t xml:space="preserve">Кислотность </t>
  </si>
  <si>
    <t>Наличие  хруста от минеральных, и посторонних примесей</t>
  </si>
  <si>
    <t>Массовая  доля начинки</t>
  </si>
  <si>
    <t>Массовая  доля йода</t>
  </si>
  <si>
    <t xml:space="preserve">Набухаемость </t>
  </si>
  <si>
    <t>Масса  изделий</t>
  </si>
  <si>
    <t>Определение  массовой доли жира</t>
  </si>
  <si>
    <t>Проба  на теплообработку</t>
  </si>
  <si>
    <t>Массовая  доля составных частей</t>
  </si>
  <si>
    <t xml:space="preserve">Буферность </t>
  </si>
  <si>
    <t>Определение  редуцирующих веществ</t>
  </si>
  <si>
    <t xml:space="preserve">Определение   жира </t>
  </si>
  <si>
    <t xml:space="preserve">Щёлочность </t>
  </si>
  <si>
    <t>Определение  составных частей</t>
  </si>
  <si>
    <t>Металломагнитные  примеси</t>
  </si>
  <si>
    <t>Намокаемость, набухаемость</t>
  </si>
  <si>
    <t xml:space="preserve">Плотность </t>
  </si>
  <si>
    <t>Определение общей сернистой кислоты</t>
  </si>
  <si>
    <t>Массовая доля влаги</t>
  </si>
  <si>
    <t>Массовая  доля редуцирующих веществ</t>
  </si>
  <si>
    <t>Массовая  доля сахарозы</t>
  </si>
  <si>
    <t>Диастазное  число</t>
  </si>
  <si>
    <t>Механические  примеси</t>
  </si>
  <si>
    <t>Признаки  брожения</t>
  </si>
  <si>
    <t>Массовая  доля золы</t>
  </si>
  <si>
    <t>Массовая  доля влаги</t>
  </si>
  <si>
    <t>Массовая  доля ферропримесей</t>
  </si>
  <si>
    <t xml:space="preserve">Цветность </t>
  </si>
  <si>
    <t>Содержание  металлопримесей</t>
  </si>
  <si>
    <t>Массовая доля сырого протеина</t>
  </si>
  <si>
    <t>Сухое вещество, перешедшее в варочную воду</t>
  </si>
  <si>
    <t>Крупность помола</t>
  </si>
  <si>
    <t>Развариваемость</t>
  </si>
  <si>
    <t>Массовая  доля жира</t>
  </si>
  <si>
    <t>Перекисное  число</t>
  </si>
  <si>
    <t>Цветное  число</t>
  </si>
  <si>
    <t>Мыло  (качественная реакция)</t>
  </si>
  <si>
    <t>Степень прозрачности</t>
  </si>
  <si>
    <t>Фосфоросодержащие  вещества</t>
  </si>
  <si>
    <t>Стойкость  эмульсии</t>
  </si>
  <si>
    <t>Определение хлорида натрия</t>
  </si>
  <si>
    <t>Кислотность  титруемая</t>
  </si>
  <si>
    <t>Массовая  доля растворимых сухих веществ</t>
  </si>
  <si>
    <t>Массовая  доля сухих веществ (высушиванием)</t>
  </si>
  <si>
    <t>Массовая  доля сахаров</t>
  </si>
  <si>
    <t>Активная  кислотность</t>
  </si>
  <si>
    <t>Примеси  растительного происхождения</t>
  </si>
  <si>
    <t>Массовая  доля мякоти</t>
  </si>
  <si>
    <t>Массовая  доля этилового спирта</t>
  </si>
  <si>
    <t>Относительная  плотность</t>
  </si>
  <si>
    <t xml:space="preserve">Зола </t>
  </si>
  <si>
    <t>Формольное  число</t>
  </si>
  <si>
    <t>Массовая  доля летучих кислот</t>
  </si>
  <si>
    <t>Массовая  доля сернистого ангидрида</t>
  </si>
  <si>
    <t>Полнота  налива</t>
  </si>
  <si>
    <t xml:space="preserve">Массовая  доля сухих веществ </t>
  </si>
  <si>
    <t>Массовая  доля сухих веществ в начальном сусле</t>
  </si>
  <si>
    <t>Массовая  доля спирта</t>
  </si>
  <si>
    <t xml:space="preserve">Массовая  доля сахара </t>
  </si>
  <si>
    <t>Титруемая  кислотность</t>
  </si>
  <si>
    <t xml:space="preserve">Стойкость </t>
  </si>
  <si>
    <t>Массовая  доля золы, не растворимой в воде в 10% НCl</t>
  </si>
  <si>
    <t>Массовая  доля экстрактивных веществ</t>
  </si>
  <si>
    <t xml:space="preserve">Массовая  доля кофеина </t>
  </si>
  <si>
    <t>Массовая  доля металлопримесей</t>
  </si>
  <si>
    <t>рН напитка</t>
  </si>
  <si>
    <t>Заражённость  вредителями</t>
  </si>
  <si>
    <t>Массовая  доля танина</t>
  </si>
  <si>
    <t xml:space="preserve">Растворимость </t>
  </si>
  <si>
    <t>Массовая  концентрация сахаров</t>
  </si>
  <si>
    <t>Массовая  концентрация летучих кислот</t>
  </si>
  <si>
    <t>Массовая  концентрация сернистой кислоты</t>
  </si>
  <si>
    <t>Массовая  концентрация титруемых кислот</t>
  </si>
  <si>
    <t>Проба  на чистоту</t>
  </si>
  <si>
    <t>Проба  на окисляемость</t>
  </si>
  <si>
    <t>Массовая   концентрация свободных кислот</t>
  </si>
  <si>
    <t xml:space="preserve">Массовая  доля лимонной кислоты </t>
  </si>
  <si>
    <t xml:space="preserve">Нитраты   </t>
  </si>
  <si>
    <t xml:space="preserve">Нитриты </t>
  </si>
  <si>
    <t>Микотоксины:  М1, В1, ДОН, зеараленон (1 показатель)</t>
  </si>
  <si>
    <t xml:space="preserve">Патулин </t>
  </si>
  <si>
    <t xml:space="preserve">Т-2 токсин </t>
  </si>
  <si>
    <t xml:space="preserve">Цезий </t>
  </si>
  <si>
    <t xml:space="preserve">Стронций </t>
  </si>
  <si>
    <t xml:space="preserve">Нитрозамины </t>
  </si>
  <si>
    <t>Определение  антибиотиков (1 показатель)</t>
  </si>
  <si>
    <t>КМАФАнМ</t>
  </si>
  <si>
    <t xml:space="preserve">Плесени  </t>
  </si>
  <si>
    <t xml:space="preserve">Дрожжи </t>
  </si>
  <si>
    <t>БГКП (колиформы)</t>
  </si>
  <si>
    <t>E.coli</t>
  </si>
  <si>
    <t>Патогенные, в том числе сальмонеллы</t>
  </si>
  <si>
    <t>S.aureus</t>
  </si>
  <si>
    <t xml:space="preserve">Proteus </t>
  </si>
  <si>
    <t>Сульфитредуцирующии  клостридии</t>
  </si>
  <si>
    <t>Bacillus  cereus</t>
  </si>
  <si>
    <t>Pseudomonas  aeruginosa</t>
  </si>
  <si>
    <t>Промышленная стерильность</t>
  </si>
  <si>
    <t>L.monocytogenes</t>
  </si>
  <si>
    <t>Мезофильные клостридии</t>
  </si>
  <si>
    <t>Молочно-кислые бактерии</t>
  </si>
  <si>
    <t xml:space="preserve">Калорийность </t>
  </si>
  <si>
    <t>Массовая доля сухих веществ</t>
  </si>
  <si>
    <t>Массовая доля жира</t>
  </si>
  <si>
    <t>Свежесть  мясных полуфабрикатов</t>
  </si>
  <si>
    <t>Массовая  хлорида натрия</t>
  </si>
  <si>
    <t>Достаточность  тепловой обработки</t>
  </si>
  <si>
    <t>рН</t>
  </si>
  <si>
    <t>Массовая   доля белка</t>
  </si>
  <si>
    <t>Водородный показатель (рН)</t>
  </si>
  <si>
    <t>Жесткость общая</t>
  </si>
  <si>
    <t>Нефтепродукты (суммарно)</t>
  </si>
  <si>
    <t>Общая минерализация (сухой остаток)</t>
  </si>
  <si>
    <t xml:space="preserve">Окисляемость перманганатная </t>
  </si>
  <si>
    <t>Щелочность</t>
  </si>
  <si>
    <t>ХПК</t>
  </si>
  <si>
    <t>Взвешенные вещества</t>
  </si>
  <si>
    <t>Растворенный кислород</t>
  </si>
  <si>
    <t>Аммиак и аммоний-ион</t>
  </si>
  <si>
    <t>Озон остаточный</t>
  </si>
  <si>
    <t>Ртуть (Hg, суммарно)</t>
  </si>
  <si>
    <t>Сурьма</t>
  </si>
  <si>
    <t>Фторид-ион</t>
  </si>
  <si>
    <t>Цианиды</t>
  </si>
  <si>
    <t>Бенз(а)пирен</t>
  </si>
  <si>
    <t>2.4 Д-дихлорфеноксиуксусная кислота (2.4-Д)</t>
  </si>
  <si>
    <t>ДДТ (сумма изомеров)</t>
  </si>
  <si>
    <t>Фенол</t>
  </si>
  <si>
    <t>Формальдегид</t>
  </si>
  <si>
    <t>Общие колиформные бактерии</t>
  </si>
  <si>
    <t>Термотолерантные колиформные бактерии</t>
  </si>
  <si>
    <t>Споры сульфитредуцирующих клостридий</t>
  </si>
  <si>
    <t>Глюкозоположительные колиформные бактерии</t>
  </si>
  <si>
    <t>Число ОКБ</t>
  </si>
  <si>
    <t>Колифаги</t>
  </si>
  <si>
    <t>Цисты кишечных патогенных простейших, яйца гельминтов и жизнеспособные цисты простейших</t>
  </si>
  <si>
    <t>Цисты лямблий</t>
  </si>
  <si>
    <t xml:space="preserve"> Возбудители кишечных инфекций</t>
  </si>
  <si>
    <t>Йодное число</t>
  </si>
  <si>
    <t>Фракционный состав</t>
  </si>
  <si>
    <t>Содержание воды</t>
  </si>
  <si>
    <t>Температура вспышки в закрытом тигле</t>
  </si>
  <si>
    <t>Температура вспышки в открытом тигле</t>
  </si>
  <si>
    <t>Температура застывания масел</t>
  </si>
  <si>
    <t>Содержание серы</t>
  </si>
  <si>
    <t>Содержание свинца</t>
  </si>
  <si>
    <t>Передельная температура фильтруемости</t>
  </si>
  <si>
    <t>Фактические смолы</t>
  </si>
  <si>
    <t>Массовая доля полициклических ароматических углеводородов</t>
  </si>
  <si>
    <t>Температура помутнения</t>
  </si>
  <si>
    <t>Давление насыщенных паров</t>
  </si>
  <si>
    <t>Водорастворимые кислоты и щелочи</t>
  </si>
  <si>
    <t>Внешний вид</t>
  </si>
  <si>
    <t>Содержание железа</t>
  </si>
  <si>
    <t>Содержание бензола</t>
  </si>
  <si>
    <t>Массовая доля кислорода</t>
  </si>
  <si>
    <t>Содержание марганца</t>
  </si>
  <si>
    <t>Объемная доля оксигенатов</t>
  </si>
  <si>
    <t>Объемная доля монометиланилина</t>
  </si>
  <si>
    <t>Нефтепродукты</t>
  </si>
  <si>
    <t>Ртуть</t>
  </si>
  <si>
    <t>Индекс энтерококков</t>
  </si>
  <si>
    <t>Индекс лактозоположительных кишечных палочек</t>
  </si>
  <si>
    <t>Яйца гельминтов</t>
  </si>
  <si>
    <t xml:space="preserve">Озон </t>
  </si>
  <si>
    <t xml:space="preserve">Ртуть </t>
  </si>
  <si>
    <t>Хлор</t>
  </si>
  <si>
    <t>Общее  количество микроорганизмов(ОМЧ)</t>
  </si>
  <si>
    <t>Смывы на яйца гельминтов</t>
  </si>
  <si>
    <t>Исследование работы стерилизационной аппаратуры (биотесты)</t>
  </si>
  <si>
    <t>Исследование перевязочного материала и инструментария на стерильность (на 1 пробу)</t>
  </si>
  <si>
    <t>Приём образцов,  регистрация, выдача заданий, оформление протокола (1 образец)</t>
  </si>
  <si>
    <t>Приложение к приказу от</t>
  </si>
  <si>
    <t>(ФБУ «Красноярский ЦСМ»)</t>
  </si>
  <si>
    <t>У Т В Е Р Ж Д А Ю :</t>
  </si>
  <si>
    <t>Директор ФБУ "Красноярский ЦСМ"</t>
  </si>
  <si>
    <t>__________________ В. Н. Моргун</t>
  </si>
  <si>
    <t xml:space="preserve">Прейскурант </t>
  </si>
  <si>
    <t>г. Красноярск</t>
  </si>
  <si>
    <t>Коррозия медной пластинки</t>
  </si>
  <si>
    <t>Намокаемость</t>
  </si>
  <si>
    <t>Зараженность вредителями</t>
  </si>
  <si>
    <t>Металлопримеси</t>
  </si>
  <si>
    <t>1. Испытания игрушек</t>
  </si>
  <si>
    <t>3. Испытание продукции легкой промышленности</t>
  </si>
  <si>
    <t>4. Испытание тары</t>
  </si>
  <si>
    <t>6. Испытание молочной продукции</t>
  </si>
  <si>
    <t>7. Испытание мясной продукции и яйцепродуктов</t>
  </si>
  <si>
    <t>8. Испытание хлебобулочных изделий</t>
  </si>
  <si>
    <t>9. Испытание рыбы и рыбных изделий</t>
  </si>
  <si>
    <t>10. Испытание кондитерских изделий (сахаристые и мучные)</t>
  </si>
  <si>
    <t>11. Испытание меда</t>
  </si>
  <si>
    <t>12. Испытание сахара</t>
  </si>
  <si>
    <t>15. Испытание продукции консервной и овощесушильной промышленности</t>
  </si>
  <si>
    <t>18. Испытание алкогольной продукции</t>
  </si>
  <si>
    <t>19. Испытание пищевой продукции по показателям безопасности</t>
  </si>
  <si>
    <t>21. Испытание продукции общественного питания</t>
  </si>
  <si>
    <t>ДОПОЛНИТЕЛЬНАЯ ИНФОРМАЦИЯ</t>
  </si>
  <si>
    <t>Определение влаги</t>
  </si>
  <si>
    <t>Определение общего сахара</t>
  </si>
  <si>
    <t>Электропроводность</t>
  </si>
  <si>
    <t>Холодный тест</t>
  </si>
  <si>
    <t>Масличность</t>
  </si>
  <si>
    <t>Температура вспышки</t>
  </si>
  <si>
    <t>Определение  массовой доли влаги и летучих веществ</t>
  </si>
  <si>
    <t>Экстрактивность вина</t>
  </si>
  <si>
    <t>Экстрактивность пива</t>
  </si>
  <si>
    <t>Органолептические показатели</t>
  </si>
  <si>
    <t>Паразитарная чистота</t>
  </si>
  <si>
    <t>Хлороформ</t>
  </si>
  <si>
    <t>Галагенопроизводные углеводороды (группа)</t>
  </si>
  <si>
    <t>Синегнойная палочка</t>
  </si>
  <si>
    <t>Смазывающая способность</t>
  </si>
  <si>
    <t>Коксуемость</t>
  </si>
  <si>
    <t>Хлористые соли</t>
  </si>
  <si>
    <t>Патогеные микроорганизмы</t>
  </si>
  <si>
    <t>Выписка дополнительного протокола</t>
  </si>
  <si>
    <t>Геометрические размеры (каждое значение)</t>
  </si>
  <si>
    <t>расшифровка значений</t>
  </si>
  <si>
    <t>Оценка визуальных параметров</t>
  </si>
  <si>
    <t xml:space="preserve">Механические свойства </t>
  </si>
  <si>
    <t>Жиры</t>
  </si>
  <si>
    <t>Геометрические размеры (каждое измерение)</t>
  </si>
  <si>
    <t>Физические параметры (каждое измерение)</t>
  </si>
  <si>
    <t xml:space="preserve">Индекс токсичности в водной, воздушной среде (за каждый показатель) </t>
  </si>
  <si>
    <t xml:space="preserve">Испытание пломбировочного материала </t>
  </si>
  <si>
    <t>Температурные воздействия</t>
  </si>
  <si>
    <t>Признаки к  болезней и плесени</t>
  </si>
  <si>
    <t>Концентрация дрожжевых клеток</t>
  </si>
  <si>
    <t>Сероводород</t>
  </si>
  <si>
    <t>Сульфиды</t>
  </si>
  <si>
    <t>Фосфаты</t>
  </si>
  <si>
    <t>Полифосфаты</t>
  </si>
  <si>
    <t>24. Нефтепродукты</t>
  </si>
  <si>
    <t>Индукционный период</t>
  </si>
  <si>
    <t>Содержание воды по Карлу Фишеру</t>
  </si>
  <si>
    <t>Сероводород в нефти</t>
  </si>
  <si>
    <t>25. Почва</t>
  </si>
  <si>
    <t>Жирнокислотный  состав</t>
  </si>
  <si>
    <t>Октановое число (исследовательский метод)</t>
  </si>
  <si>
    <t>Октановое число (моторный метод)</t>
  </si>
  <si>
    <t>Определение  массовой доли белка</t>
  </si>
  <si>
    <t>Органолептика (комплекс)</t>
  </si>
  <si>
    <t>БПК5</t>
  </si>
  <si>
    <t>БПК(полное)</t>
  </si>
  <si>
    <t>Пробоподготовка</t>
  </si>
  <si>
    <t>Отбор образцов (за 1 образец) воздух жилых помещений разовый</t>
  </si>
  <si>
    <t>Отбор образцов (за 1 образец) воздух жилых помещений суточный</t>
  </si>
  <si>
    <t xml:space="preserve">Повышающие коэффициенты </t>
  </si>
  <si>
    <t>Прочность при штабелировании</t>
  </si>
  <si>
    <t>Измерение кислотного числа</t>
  </si>
  <si>
    <t>Стойкость флексографической печати к липкой ленте</t>
  </si>
  <si>
    <t>Сопротивление ударам при свободном падении (малогабаритные)</t>
  </si>
  <si>
    <t>Сопротивление ударам при свободном падении (крупногабаритные)</t>
  </si>
  <si>
    <t>СОМО (расчетный)</t>
  </si>
  <si>
    <t>Определение  остаточной активности кислой фосфатазы</t>
  </si>
  <si>
    <t>Масса изделий</t>
  </si>
  <si>
    <t>Контроль холодильных камер на плесени</t>
  </si>
  <si>
    <t>Массовая  доля лома, мелочи</t>
  </si>
  <si>
    <t>Неомыляемые вещества</t>
  </si>
  <si>
    <t>Массовая доля двуокиси углерода</t>
  </si>
  <si>
    <t>Крепость (ареометрическим методом)</t>
  </si>
  <si>
    <t>Крепость (пикнометрическим методом)</t>
  </si>
  <si>
    <t>Охратоксин</t>
  </si>
  <si>
    <t>Массовая  доля (крахмала, хлеба, риса)</t>
  </si>
  <si>
    <t>Масса изделия</t>
  </si>
  <si>
    <t>Гидрокарбонат, карбонат, бикарбонат ион (1 показатель)</t>
  </si>
  <si>
    <t>Окраска (прозрачность)</t>
  </si>
  <si>
    <t>Содержание метанола</t>
  </si>
  <si>
    <t>Смывы на КМАФАнМ</t>
  </si>
  <si>
    <t>Индекс вязкости</t>
  </si>
  <si>
    <t>Темература начала кристализации</t>
  </si>
  <si>
    <t xml:space="preserve">Содержание механических примесей </t>
  </si>
  <si>
    <t>Титруемая кислотность  молочной плазмы</t>
  </si>
  <si>
    <t xml:space="preserve">Определение  белка </t>
  </si>
  <si>
    <t>Масса, размеры</t>
  </si>
  <si>
    <t>Определение   общей золы</t>
  </si>
  <si>
    <t>Оксиметилфурфурол  (количественный определение)</t>
  </si>
  <si>
    <t>Оксиметилфурфурол (качественная реакция)</t>
  </si>
  <si>
    <t>Органолептические показатели (комплекс)</t>
  </si>
  <si>
    <t>Заражённость   вредителями, сорная примесь и пр. (1 показатель)</t>
  </si>
  <si>
    <t xml:space="preserve">Массовая доля золы </t>
  </si>
  <si>
    <t>Массовая доля сырой клейковины, качество</t>
  </si>
  <si>
    <t>Содержание минеральной примеси</t>
  </si>
  <si>
    <t>Массовая доля нежировых примесей</t>
  </si>
  <si>
    <t>V. paragemoliticus</t>
  </si>
  <si>
    <t>Массовая доля начинки, составных частей</t>
  </si>
  <si>
    <t>Анионы методом капилярного электрофореза (нитрат, нитрит, сульфат, хлорид, фосфат, фторид) за группу</t>
  </si>
  <si>
    <t>Толщина тестовой оболочки</t>
  </si>
  <si>
    <t xml:space="preserve">рН </t>
  </si>
  <si>
    <t>23. Жидкости охлаждающие низкозамерзающие</t>
  </si>
  <si>
    <t>Фракционные данные</t>
  </si>
  <si>
    <t>Склонность к пеноообразованию</t>
  </si>
  <si>
    <t>Цетановое число</t>
  </si>
  <si>
    <t>Элементы методом ISP (1 элемент) 3-5 элементов из группы</t>
  </si>
  <si>
    <t>Активность радионуклидов (Стронций)</t>
  </si>
  <si>
    <t>Активность радионуклидов (Цезий)</t>
  </si>
  <si>
    <t>Смывы на сальмонеллы, листерии</t>
  </si>
  <si>
    <t>Отбор образцов  (вода, пищевые продукты)(за 1 образец)</t>
  </si>
  <si>
    <t>Стоимость работ при выезде специалиста, 1 чел./час</t>
  </si>
  <si>
    <t>рН-водный раствор</t>
  </si>
  <si>
    <t>рН - солевой раствор (КСl)</t>
  </si>
  <si>
    <t>Азот аммонийный</t>
  </si>
  <si>
    <t>Физические параметры</t>
  </si>
  <si>
    <t>Физическио механические исследования (каждое измерение)</t>
  </si>
  <si>
    <t>Температура</t>
  </si>
  <si>
    <t>Цетановый индекс</t>
  </si>
  <si>
    <t>Определение натуральности методом химического определения</t>
  </si>
  <si>
    <t>Определение воспламениемости (огнестойкости)</t>
  </si>
  <si>
    <t>Массовая доля водовымываемых веществ</t>
  </si>
  <si>
    <t>Относительное остаточное удлинение при разрыве</t>
  </si>
  <si>
    <t>Предел прочности, разрывная нагрузка, удлинение</t>
  </si>
  <si>
    <t>Линейные размеры</t>
  </si>
  <si>
    <t xml:space="preserve">Геометрические размеры, внешний вид </t>
  </si>
  <si>
    <t>Органолептический анализ</t>
  </si>
  <si>
    <t>Экстрактивность начального сусла</t>
  </si>
  <si>
    <t>Белизна</t>
  </si>
  <si>
    <t>Органические кислоты метод ВЖХ</t>
  </si>
  <si>
    <t>Подлинность</t>
  </si>
  <si>
    <t>Массовая  доля сорбиновой, бензойной кислоты, органические кислоты и их соли, кофеин (ВЭЖХ) за каждый компонент</t>
  </si>
  <si>
    <t>Приведенный экстракт</t>
  </si>
  <si>
    <t>Содержание фурфурола</t>
  </si>
  <si>
    <t>Цвет (пиво)</t>
  </si>
  <si>
    <t>Цветность градусы</t>
  </si>
  <si>
    <t>Мутность ЕМФ</t>
  </si>
  <si>
    <t>Свободный СО2</t>
  </si>
  <si>
    <t>Температура кипения</t>
  </si>
  <si>
    <t>Индекс паровой пробки</t>
  </si>
  <si>
    <t>Отбор образцов (вода сточная) (за 1 образец)</t>
  </si>
  <si>
    <t>Отбор образцов (грунт) (за 1 образец)</t>
  </si>
  <si>
    <t xml:space="preserve"> Срочность оказания услуг </t>
  </si>
  <si>
    <t>договорная цена</t>
  </si>
  <si>
    <t>Число ТКБ</t>
  </si>
  <si>
    <t>Смывы на БГКП, S.aureus, Proteus</t>
  </si>
  <si>
    <t>Хлор (остаточный свободный)</t>
  </si>
  <si>
    <t>Элементы методом ISP (1 элемент) 1-2 элементов из группы</t>
  </si>
  <si>
    <t>Элементы методом ISP (1 элемент) 6 и более элементов из группы</t>
  </si>
  <si>
    <t>Анализ на определение токсичности острой (2 тест-объекта)</t>
  </si>
  <si>
    <t>Анализ по определению токсичности хронической (1 тест-объект)</t>
  </si>
  <si>
    <t>Анализ на определение токсичности острой (1 тест-объекта)</t>
  </si>
  <si>
    <t>Отбор проб атмосферного воздуха</t>
  </si>
  <si>
    <t>Содержание углерода (сажа)</t>
  </si>
  <si>
    <t>Содержание гидрохлорида</t>
  </si>
  <si>
    <t>Содержание гидрофторида</t>
  </si>
  <si>
    <t>Содержание взвешенных частиц (пыли)</t>
  </si>
  <si>
    <t>Измерение крутящего момента</t>
  </si>
  <si>
    <t>Ф Е Д Е Р А Л Ь Н О Е   Б Ю Д Ж Е Т Н О Е   У Ч Р Е Ж Д Е Н И Е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</si>
  <si>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</si>
  <si>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Начальник испытательного цента</t>
  </si>
  <si>
    <t>5. Изделия из бумаги, картона бытового и санитарно-гигиенического назначения</t>
  </si>
  <si>
    <t>20. Испытание пищевой продукции по микробиологическим показателям</t>
  </si>
  <si>
    <t>Отбор образцов (нефтепродукты) (за 1 образец)</t>
  </si>
  <si>
    <t xml:space="preserve">Транспортная услуга  1 маш/час </t>
  </si>
  <si>
    <t>Определение свежести проба варкой</t>
  </si>
  <si>
    <t>13. Испытание соли.</t>
  </si>
  <si>
    <t xml:space="preserve">Гранулометрический состав </t>
  </si>
  <si>
    <t>Массовая доля SO2</t>
  </si>
  <si>
    <t>Одежда взрослая, на соответствие ТР ТС 017/2011 (1 вид материала)</t>
  </si>
  <si>
    <t>Одежда детская, ТР ТС 017/2011 (1 вид материала)</t>
  </si>
  <si>
    <t>Средства индивидуальной защиты, на соответствие ТР ТС 019/2011</t>
  </si>
  <si>
    <t>Водопоглощение</t>
  </si>
  <si>
    <t>Капиллярность</t>
  </si>
  <si>
    <t>Масса</t>
  </si>
  <si>
    <t>Вместимость</t>
  </si>
  <si>
    <t xml:space="preserve">Стойкость пакетов с ручками к нагрузке </t>
  </si>
  <si>
    <t>Впитываемость поверхная, капиллярная</t>
  </si>
  <si>
    <t>Востановительные примеси</t>
  </si>
  <si>
    <t>Миграция красителей (Стойкость красителя к протиранию)</t>
  </si>
  <si>
    <t>Герметичность сварного шва</t>
  </si>
  <si>
    <t xml:space="preserve">Класс опасности отходов </t>
  </si>
  <si>
    <t>Масовая доля консервантов (ВЖХ)</t>
  </si>
  <si>
    <t>Качественая реакция на сероводород</t>
  </si>
  <si>
    <t>Амино-амиачный азот</t>
  </si>
  <si>
    <t>Кислотное число</t>
  </si>
  <si>
    <t>Органическое вещество</t>
  </si>
  <si>
    <t>Щелочное число</t>
  </si>
  <si>
    <t>Качество сварных швов</t>
  </si>
  <si>
    <t xml:space="preserve">Прочность сварного шва от прочности пленки при растяжении </t>
  </si>
  <si>
    <t>Прочность ручек</t>
  </si>
  <si>
    <t>Выделение вредных веществ (за 1 элемент)</t>
  </si>
  <si>
    <t>Герметичность</t>
  </si>
  <si>
    <t>Стойкость к горячей воде</t>
  </si>
  <si>
    <t>Определение  массовой доли составных частей ( м.д. мяса и жира)</t>
  </si>
  <si>
    <t>Цветность (частота раствора)</t>
  </si>
  <si>
    <t>Аскорбиновая кислота</t>
  </si>
  <si>
    <t xml:space="preserve">Промстерильность </t>
  </si>
  <si>
    <t>Массовая доля яичных пр в пересчете на сухое вещество</t>
  </si>
  <si>
    <t>Сорбат калия (сорбиновая кислота)</t>
  </si>
  <si>
    <t>Азота диоксид</t>
  </si>
  <si>
    <t>Серы диоксид</t>
  </si>
  <si>
    <t>Углерода оксид</t>
  </si>
  <si>
    <t>Определение крахмала</t>
  </si>
  <si>
    <t xml:space="preserve">      26.  Услуги по разработке паспорта на отходы</t>
  </si>
  <si>
    <t xml:space="preserve">Отбор проб отходов </t>
  </si>
  <si>
    <t>Пробоподготовка отходов</t>
  </si>
  <si>
    <t>Морфологический состав отхода</t>
  </si>
  <si>
    <t>Расчет класса опасности отхода</t>
  </si>
  <si>
    <t>Оформление паспорта</t>
  </si>
  <si>
    <t>Согласование паспорта (внесение на портал Росприроднадзора и формирование полного комплекта заявлений и протоколов)</t>
  </si>
  <si>
    <r>
      <t>Определение   золы, нерастворимой в 10%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HCI</t>
    </r>
  </si>
  <si>
    <r>
      <t>13. Испытание круп, муки и макаронных изделий</t>
    </r>
    <r>
      <rPr>
        <sz val="10"/>
        <color indexed="8"/>
        <rFont val="Times New Roman"/>
        <family val="1"/>
        <charset val="204"/>
      </rPr>
      <t> </t>
    </r>
  </si>
  <si>
    <r>
      <t>14. Испытание масложировой продукции </t>
    </r>
    <r>
      <rPr>
        <sz val="10"/>
        <color indexed="8"/>
        <rFont val="Times New Roman"/>
        <family val="1"/>
        <charset val="204"/>
      </rPr>
      <t> </t>
    </r>
  </si>
  <si>
    <r>
      <t>17.   </t>
    </r>
    <r>
      <rPr>
        <b/>
        <sz val="10"/>
        <color indexed="8"/>
        <rFont val="Times New Roman"/>
        <family val="1"/>
        <charset val="204"/>
      </rPr>
      <t>Испытания продукции чайной  и кофе</t>
    </r>
  </si>
  <si>
    <r>
      <t>Нитраты (по NO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)</t>
    </r>
  </si>
  <si>
    <r>
      <t>Нитриты (по NO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</t>
    </r>
  </si>
  <si>
    <r>
      <t>Сульфаты (SO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vertAlign val="superscript"/>
        <sz val="10"/>
        <color indexed="8"/>
        <rFont val="Times New Roman"/>
        <family val="1"/>
        <charset val="204"/>
      </rPr>
      <t>2-</t>
    </r>
    <r>
      <rPr>
        <sz val="10"/>
        <color indexed="8"/>
        <rFont val="Times New Roman"/>
        <family val="1"/>
        <charset val="204"/>
      </rPr>
      <t>)</t>
    </r>
  </si>
  <si>
    <r>
      <t>Хлориды (Cl</t>
    </r>
    <r>
      <rPr>
        <vertAlign val="superscript"/>
        <sz val="10"/>
        <color indexed="8"/>
        <rFont val="Times New Roman"/>
        <family val="1"/>
        <charset val="204"/>
      </rPr>
      <t>-</t>
    </r>
    <r>
      <rPr>
        <sz val="10"/>
        <color indexed="8"/>
        <rFont val="Times New Roman"/>
        <family val="1"/>
        <charset val="204"/>
      </rPr>
      <t>)</t>
    </r>
  </si>
  <si>
    <t>Размеры</t>
  </si>
  <si>
    <t>Прочность на расстяжение</t>
  </si>
  <si>
    <t>Прочность при падении</t>
  </si>
  <si>
    <t>Устойчивость на опрокидывание</t>
  </si>
  <si>
    <t>Ударная прочность</t>
  </si>
  <si>
    <t>Испытание намачиванием</t>
  </si>
  <si>
    <t>Размер при набухании</t>
  </si>
  <si>
    <t>Доступность частей или деталей</t>
  </si>
  <si>
    <t>Кромки деталей</t>
  </si>
  <si>
    <t>Острые концы</t>
  </si>
  <si>
    <t>Геометрическая форма</t>
  </si>
  <si>
    <t>Функциональность к трансформируемости</t>
  </si>
  <si>
    <t>Толщина шнуров</t>
  </si>
  <si>
    <t>Толщина полимерной пленки</t>
  </si>
  <si>
    <t>Прочность крепления (швы)</t>
  </si>
  <si>
    <t>Прочность стержня у руля самоката</t>
  </si>
  <si>
    <t>Скорость движения игрушек с приводом</t>
  </si>
  <si>
    <t>Изменение температуры</t>
  </si>
  <si>
    <t>Измерение длины резинки</t>
  </si>
  <si>
    <t>Отрыв шнура от игрушки</t>
  </si>
  <si>
    <t>Длина шнуров, цепей, шнуров электропитания</t>
  </si>
  <si>
    <t>Измерение удельной активности радона в одной пробе воды</t>
  </si>
  <si>
    <t>Видовой состав (мясо, рыба, фарш однокомпонентный)</t>
  </si>
  <si>
    <t>С. А. Тихненко</t>
  </si>
  <si>
    <t>Испытания  нестандартных образцов рассчитывается в индивидуальном порядке в зависимости от объема, сложности работ</t>
  </si>
  <si>
    <t>Е.Н. Воронова</t>
  </si>
  <si>
    <t xml:space="preserve">Миграция тяжелых металлов в водную модельную среду </t>
  </si>
  <si>
    <t>Миграция органических веществ (за каждую среду)</t>
  </si>
  <si>
    <t>Миграция органических веществ (комплекс)</t>
  </si>
  <si>
    <t>Миграция тяжелых металлов в водную модельную среду (комплекс)</t>
  </si>
  <si>
    <t>АПАВ, НПАВ, СПАВ (за каждый показатель)</t>
  </si>
  <si>
    <t>фенольный индекс, фенолы летучие (суммарно)</t>
  </si>
  <si>
    <t xml:space="preserve">Запах </t>
  </si>
  <si>
    <t>Вкус (привкус)</t>
  </si>
  <si>
    <t>Удельная суммарная альфа-радиоактивность</t>
  </si>
  <si>
    <t>Удельная суммарная бета-радиоактивность</t>
  </si>
  <si>
    <t>3-5 элементов из группы (железо, кадмий, кобальт, магний, марганец, медь,  молибден, никель, хром, свинец, цинк, аллюминий, бериллий, барий, литий, бор, калий, кальций, мышьяк, натрий, серебро, стронций, селен, кремний.) (за 1 элемент)</t>
  </si>
  <si>
    <t>6 и более элементов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стронций,кремний, селен. (за 1 элемент)</t>
  </si>
  <si>
    <t>1-2 элемента из группы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 селен, кремний.) (за 1 элемент)</t>
  </si>
  <si>
    <t>ДДТ (изомеры)</t>
  </si>
  <si>
    <t xml:space="preserve">Температура сваривания кожевой ткани </t>
  </si>
  <si>
    <t xml:space="preserve">Содержание  свободного формальдегида   </t>
  </si>
  <si>
    <t xml:space="preserve">Состав сырья </t>
  </si>
  <si>
    <t xml:space="preserve">Устойчивость окраски к стирке, поту, сухому трению, органическим растворителям (каждый  показатель)  </t>
  </si>
  <si>
    <t xml:space="preserve">Фитостерины </t>
  </si>
  <si>
    <t>ГХЦГ (сумма изомеров)</t>
  </si>
  <si>
    <t>Объемная доля углеводородов</t>
  </si>
  <si>
    <t xml:space="preserve">Общее микробное число (ОМЧ) при температуре 22ºС </t>
  </si>
  <si>
    <t>Выделение вредных веществ (за группу: ацетальдегид, ацетон,  метанол, бутанол; стирол, п-ксилол, о-ксилол, м-ксилол,толуол)</t>
  </si>
  <si>
    <t>Пестициды (сумма-ГХЦГ, сумма ДДТ, за группу)</t>
  </si>
  <si>
    <t>ГХЦГ (изомеры), гепахлор, гексахлобензол</t>
  </si>
  <si>
    <t xml:space="preserve">Толщина </t>
  </si>
  <si>
    <t xml:space="preserve">Барнилацетат </t>
  </si>
  <si>
    <t xml:space="preserve">Общее микробное число (ОМЧ) при температуре 37ºС </t>
  </si>
  <si>
    <t>Ультрафиолетовое поглощение</t>
  </si>
  <si>
    <t>Выделение вредных веществ (каждый компонент: ДМТФ, Винилацетат, фенолы общие, формальдегид)</t>
  </si>
  <si>
    <t>Цена без НДС, руб. 2020 год</t>
  </si>
  <si>
    <t>468,21 (каждый элемент)</t>
  </si>
  <si>
    <t>606,9 (каждый элемент)</t>
  </si>
  <si>
    <t>Выделение органических веществ в водную среду (комплекс)</t>
  </si>
  <si>
    <t xml:space="preserve">Индекс токсичности в водной среде </t>
  </si>
  <si>
    <t xml:space="preserve">Индекс токсичности в  воздушной среде  </t>
  </si>
  <si>
    <t>Бензол, гептан, гексан, изопропилбензол (кумол), толуол, этилбензол, 
стирол, м-ксилол, п-ксилол, о-ксилол, α-метилстирол, бензальдегид (за группу)</t>
  </si>
  <si>
    <t>Диметилфталат, диметилтерефталат, диэтилфталат,
дибутилфталат, бутилбензилфталат,
бис(2-этилгексил)фталат, диоктилфталат (за группу)</t>
  </si>
  <si>
    <t xml:space="preserve"> Применяемые материалы</t>
  </si>
  <si>
    <t>Теплостойкость (тара без ручек)</t>
  </si>
  <si>
    <t>Теплостойкость (тара с ручками)</t>
  </si>
  <si>
    <t>Реакция с сернокислой медью</t>
  </si>
  <si>
    <t>Реакция на пероксидазу</t>
  </si>
  <si>
    <t>Определение  примесей в спиртах хроматографическим методом (альдегиды, эфиры, метанол, сивушные)</t>
  </si>
  <si>
    <t>Исследования воды в бассейнах- повышающий коэффициент 2,0</t>
  </si>
  <si>
    <t>Сточные неочищеные- повышающий коффициент  1,5</t>
  </si>
  <si>
    <t>Коррозионное воздействие на металлы (1-2 элемента) (за 1 металл)</t>
  </si>
  <si>
    <t>Коррозионное воздействие  на металлы ( 3-5  элементов) (за 1 металл)</t>
  </si>
  <si>
    <t>Содержание спиртов газохроматографическим методом (состав)</t>
  </si>
  <si>
    <t>Содержание гликолей</t>
  </si>
  <si>
    <r>
      <t>Кинематическая вязкость при 20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</t>
    </r>
  </si>
  <si>
    <r>
      <t>Кинематическая вязкость при 40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С, 100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 (при каждой температуре)</t>
    </r>
  </si>
  <si>
    <t xml:space="preserve">Аммиак </t>
  </si>
  <si>
    <t>Ацетальдегид, ацетон, метилацетат, этилацетат, метанол, изопропанол, этанол, н-пропилацетат, н-пропанол, изобутилацетат, бутилацетат,
изобутанол, н-бутанол (за группу)</t>
  </si>
  <si>
    <t>Агенсткое вознограждение при выполнении субподрядных работах</t>
  </si>
  <si>
    <t>И.о.Начальника планово-экономического отдела</t>
  </si>
  <si>
    <t>М.В.Бездомникова</t>
  </si>
  <si>
    <t>"___"_________2020__г №_____</t>
  </si>
  <si>
    <t>Вводится в действие  с 01.01.2021 г.</t>
  </si>
  <si>
    <t>"        "                           2021г.</t>
  </si>
  <si>
    <t>Цена (без НДС),  руб.</t>
  </si>
  <si>
    <t>на проведение исследований (испытаний), инструментальных замеров и оценок физических факторов                                                Испытательным цетром ФБУ "Красноярский ЦСМ"</t>
  </si>
  <si>
    <t>22. Испытание воды</t>
  </si>
  <si>
    <t>Ацетальдегид, ацетон, метилацетат, этилацетат, метанол, изопропанол, этанол, н-пропилацетат, н-пропанол, изобутилацетат, бутилацетат,
изобутанол, н-бутанол (за компонент)</t>
  </si>
  <si>
    <t>Отбор проб промышленных выбросов (бригада 2 человека)</t>
  </si>
  <si>
    <t>Анализы по определению концентраций загрязняющих веществ автоматическими многокомпонентными газоанализаторами (5 компонентов)</t>
  </si>
  <si>
    <t>Анализы по определению концентраций загрязняющих веществ автоматическими многокомпонентными газоанализаторами (1 компонент)</t>
  </si>
  <si>
    <t>Проведение анализов по определению концентраций бенз(а)пирена (элементоопределение)</t>
  </si>
  <si>
    <t>Проведение анализов по определению концентраций металлов (элементоопределение)</t>
  </si>
  <si>
    <t xml:space="preserve">Проведение анализов по определению концентраций запыленности и прочих загрязняющих веществ </t>
  </si>
  <si>
    <t>Измерение параметров газопылевого потока с площадью сечения газохода до 2 кв.м</t>
  </si>
  <si>
    <t>Жесткость крепления</t>
  </si>
  <si>
    <t>Прочность крепления</t>
  </si>
  <si>
    <t>Долговечность с вертикальной осью</t>
  </si>
  <si>
    <t>Долговечность с горизонтальной осью</t>
  </si>
  <si>
    <t xml:space="preserve"> Усилие раздвигания </t>
  </si>
  <si>
    <t>Долговечность крепления</t>
  </si>
  <si>
    <t>Функциональные размеры , расчет нагрузок, нагружение</t>
  </si>
  <si>
    <t xml:space="preserve">Устойчивость </t>
  </si>
  <si>
    <t>Прочность корпуса</t>
  </si>
  <si>
    <t>Деформируемость корпуса</t>
  </si>
  <si>
    <t>Прочность основания</t>
  </si>
  <si>
    <t>Комплекс</t>
  </si>
  <si>
    <t xml:space="preserve">Прочность корпуса  </t>
  </si>
  <si>
    <t xml:space="preserve">Прочность крепления подвесок </t>
  </si>
  <si>
    <t>Прочность полкодержателей</t>
  </si>
  <si>
    <t>Прогиб свободнолежащих полок</t>
  </si>
  <si>
    <t xml:space="preserve">Прочность верхних и нижних щитов </t>
  </si>
  <si>
    <t xml:space="preserve">Усилие выдвигания </t>
  </si>
  <si>
    <t>Прочность при вертикальном нагружении</t>
  </si>
  <si>
    <t>Прочность при горизонтальном нагружении</t>
  </si>
  <si>
    <t>Долговечность</t>
  </si>
  <si>
    <t xml:space="preserve">Деформация дна </t>
  </si>
  <si>
    <t>Прогиб штанг (металлических)</t>
  </si>
  <si>
    <t>Прогиб штанг (деревянных или полимерных)</t>
  </si>
  <si>
    <t>Прочность штангодержателя</t>
  </si>
  <si>
    <t>Усилие выдвегание штанг</t>
  </si>
  <si>
    <t>Прочность выдвежных гштанг</t>
  </si>
  <si>
    <t>Долговечность выдвежных штанг</t>
  </si>
  <si>
    <t xml:space="preserve">На прочность под действием горизонтальной статической нагрузки </t>
  </si>
  <si>
    <t xml:space="preserve">На прочность под действием вертикальной  статической нагрузки </t>
  </si>
  <si>
    <t xml:space="preserve">На прочность под действием ударной нагрузки </t>
  </si>
  <si>
    <t xml:space="preserve">На прочность под действием длительной статической нагрузки  </t>
  </si>
  <si>
    <t>На прочность при падении</t>
  </si>
  <si>
    <t xml:space="preserve">На долговечность под действием горизонтальной нагрузки </t>
  </si>
  <si>
    <t xml:space="preserve">На долговечность под действием вертикальной нагрузки </t>
  </si>
  <si>
    <t xml:space="preserve">На долговечность опор качения </t>
  </si>
  <si>
    <t>На устойчивость под действием вертикальной нагрузки</t>
  </si>
  <si>
    <t>На устойчивость под действием горизонтальной нагрузки</t>
  </si>
  <si>
    <t>На устойчивость с выдвинутыми ящиками</t>
  </si>
  <si>
    <t xml:space="preserve">На жесткость </t>
  </si>
  <si>
    <t xml:space="preserve">Вертикальное  статическое нагружение столешниц </t>
  </si>
  <si>
    <t>Вертикальная  статическая нагрузка раздвижных крышек  стола</t>
  </si>
  <si>
    <t xml:space="preserve">Устойчивость (опрокидование) </t>
  </si>
  <si>
    <t xml:space="preserve">Долговечность  деревянного стула </t>
  </si>
  <si>
    <t xml:space="preserve">Долговечность: </t>
  </si>
  <si>
    <t xml:space="preserve"> - сидения </t>
  </si>
  <si>
    <t xml:space="preserve"> - спинки </t>
  </si>
  <si>
    <t xml:space="preserve">поворотных опор и опор качения </t>
  </si>
  <si>
    <t xml:space="preserve">Статическая прочность: </t>
  </si>
  <si>
    <t xml:space="preserve"> - подлокотников </t>
  </si>
  <si>
    <t xml:space="preserve"> - ножек </t>
  </si>
  <si>
    <t xml:space="preserve"> Ударная  прочность:</t>
  </si>
  <si>
    <t xml:space="preserve"> - подлокотников  </t>
  </si>
  <si>
    <t xml:space="preserve"> - прочность при падении на пол </t>
  </si>
  <si>
    <t xml:space="preserve">Устойчивость  трансформируемого стула </t>
  </si>
  <si>
    <t xml:space="preserve">Прочность каркаса  трансформируемого стула </t>
  </si>
  <si>
    <t xml:space="preserve">Прочность стола и подножки  трансформируемого стула </t>
  </si>
  <si>
    <t>Прочность крепления сиденья стула к металлическому каркасу</t>
  </si>
  <si>
    <t>Прочность крепления накладной спинки стула к металлическому каркасу</t>
  </si>
  <si>
    <t>Прочность при падении на пол (ростовых размеров 0,00)</t>
  </si>
  <si>
    <t>Статическая прочность сиденья</t>
  </si>
  <si>
    <t xml:space="preserve">Долговечность   стульев столярных, гнутоклееных и смешанной конструкции </t>
  </si>
  <si>
    <t>Статическая прочность крепления накладной спинки стула к каркасу</t>
  </si>
  <si>
    <t>Прочность при падении на пол</t>
  </si>
  <si>
    <t>Статическая прочность сиденья стула на металлическом каркасе</t>
  </si>
  <si>
    <t xml:space="preserve">Долговечность деревянного  стула </t>
  </si>
  <si>
    <t>Устойчивость одноместных изделий для сидения (боковинами и без боковин)</t>
  </si>
  <si>
    <t>Устойчивость многоместных изделий для сидения</t>
  </si>
  <si>
    <t>Устойчивость трансформируемых  изделий для лежания</t>
  </si>
  <si>
    <t>Статическая прочность навесных боковин</t>
  </si>
  <si>
    <t>Прочность опор (ножек)</t>
  </si>
  <si>
    <t>Ударная прочность сиденья или спального места</t>
  </si>
  <si>
    <t>Прочность основания емкости для хранения</t>
  </si>
  <si>
    <t xml:space="preserve">Долговечность ( кроме сидений, спинок и спального места диванов-кроватей. Изготовленных на основе пружинных блоков, учавствующих в формировании спального места) </t>
  </si>
  <si>
    <t>Сиденья</t>
  </si>
  <si>
    <t>Спинки</t>
  </si>
  <si>
    <t>Боковины</t>
  </si>
  <si>
    <t>Спального места</t>
  </si>
  <si>
    <t>Долговечность конструкции</t>
  </si>
  <si>
    <t xml:space="preserve">Прочность крепления опорных элементовв к царгам(одного) </t>
  </si>
  <si>
    <t xml:space="preserve">Прочность соединения опорных спинок кроватей с царгами(одного) </t>
  </si>
  <si>
    <t>Устойчивость (детских кроватей, 2-х ярусных кроватей)</t>
  </si>
  <si>
    <t>Прочность  стоек  (детских кроватей)</t>
  </si>
  <si>
    <t>Деформируемость стоек (детских кроватей)</t>
  </si>
  <si>
    <t>Долговечность (детских кроватей, 2-х ярусных кроватей)</t>
  </si>
  <si>
    <t>Прочность основания   (детских кроватей, 2-х ярусных кроватей)</t>
  </si>
  <si>
    <t>Статическая прочность ограждения верхнего яруса</t>
  </si>
  <si>
    <t>Статическая прочность крепления верхнего яруса</t>
  </si>
  <si>
    <t>Долговечность конструкции 2-х ярусных кроватей</t>
  </si>
  <si>
    <t>Мягкость мяких элементов</t>
  </si>
  <si>
    <t>Долговечность пружинных мягких элементов</t>
  </si>
  <si>
    <t>Остаточная деформация</t>
  </si>
  <si>
    <t xml:space="preserve">Прочность сидения </t>
  </si>
  <si>
    <t>Прочность спинки</t>
  </si>
  <si>
    <t>Долговечность сидения</t>
  </si>
  <si>
    <t>Долговечность спинки</t>
  </si>
  <si>
    <t>Прочность опускаемых вниз подлокотников</t>
  </si>
  <si>
    <t>Долговечность подлокотников</t>
  </si>
  <si>
    <t>Ударная прочность сидения</t>
  </si>
  <si>
    <t>Прочность кушеток с колесными опорами</t>
  </si>
  <si>
    <t>Боковая и продольная устойчивость</t>
  </si>
  <si>
    <t>Устойчивость стульев под лействием вертикальной нагрузки</t>
  </si>
  <si>
    <t>Устойчивость столов</t>
  </si>
  <si>
    <t>Вертикальное статическое нагружение столешниц</t>
  </si>
  <si>
    <t>Прочность под действием горизонтальной нагрузки</t>
  </si>
  <si>
    <t xml:space="preserve">Исследование мебели, древесных и полимерных материалов на содержание летучих веществ(фенол, формальдегид, аммиак, цианистый водород, хлористый водород, серы диоксид)  в климатической камере не менее 6 суток  комплексно( от 2  до 6 определений) </t>
  </si>
  <si>
    <t>Эксплуатация климатической камеры для определения летучих химических веществ (1 определение)</t>
  </si>
  <si>
    <t>Плотность (1 испытание)</t>
  </si>
  <si>
    <t>Изгиб (1 испытание)</t>
  </si>
  <si>
    <t>Водопоглощение и набухание (1 испытание)</t>
  </si>
  <si>
    <t>Влажность (1 испытание)</t>
  </si>
  <si>
    <t>Растяжение перпендикулярно пластины плиты (1 испытание)</t>
  </si>
  <si>
    <t>Удельное сопротивление выдергиванию гвоздей и шурупов (1 испытание)</t>
  </si>
  <si>
    <t xml:space="preserve"> Микроклимат</t>
  </si>
  <si>
    <t>Измерение температуры и относительной влажности, в одной точке</t>
  </si>
  <si>
    <t xml:space="preserve"> Измерение температуры и относительной влажности на серию более 20 точек</t>
  </si>
  <si>
    <t>Определение скорости движения воздуха в одной точке</t>
  </si>
  <si>
    <t>Определение скорости движения воздуха в одной точке на серию более 20 точек</t>
  </si>
  <si>
    <t>Определение скорости движения воздуха в вентиляционных проемах (оценка эффективности работы вентиляции , кратность воздухообмена)</t>
  </si>
  <si>
    <t>Определение скорости движения воздуха в одном вентиляционном проеме (кратность воздухообмена) на серию 15 и более проемов</t>
  </si>
  <si>
    <t>Определение ТНС-индекса, в одной точке</t>
  </si>
  <si>
    <t>Измерение уровней температуры поверхности в одной точке</t>
  </si>
  <si>
    <t>Интенсивность теплового (инфракрасного) излучения, в одной точке</t>
  </si>
  <si>
    <t>Измерение энергетической освещенности (интенсивность теплового облучения, инфракрасное излучение) на серию более 10 точек</t>
  </si>
  <si>
    <t xml:space="preserve"> Определение результирующей температуры помещения в одной точке</t>
  </si>
  <si>
    <t>Определение параметров световой среды</t>
  </si>
  <si>
    <t>Измерение естественной освещенности в одной точке</t>
  </si>
  <si>
    <t>Измерение естественной освещенности в одной точке (на серию более 20 точек)</t>
  </si>
  <si>
    <t>Освещенность искусственная, и коэффициента пульсации в одной точке</t>
  </si>
  <si>
    <t>Измерение искусственной освещенности, коэффициента пульсации, в одной точке (на серию более 20 точек)</t>
  </si>
  <si>
    <t>Измерение искусственной освещенности, коэффициента пульсации в одной точке (на серию более 40 точек)</t>
  </si>
  <si>
    <t>Яркость, в одной точке</t>
  </si>
  <si>
    <t>Показатели ослепленности</t>
  </si>
  <si>
    <t>Ультрафиолетовое излучение (энергетическая  освещенность)на серию более 10 точек</t>
  </si>
  <si>
    <t>Измерения физических факторов: Измерение ультрафиолетового излучения, в одной точке</t>
  </si>
  <si>
    <t xml:space="preserve"> Виброакустические показатели</t>
  </si>
  <si>
    <t>Шум (стратегия 1)</t>
  </si>
  <si>
    <t>Шум (стратегия 2)</t>
  </si>
  <si>
    <t>Шум (стратегия 3)</t>
  </si>
  <si>
    <t>Уровень шума (для физических лиц в дневное время)</t>
  </si>
  <si>
    <t>Уровень шума (для физических лиц в ночное время)</t>
  </si>
  <si>
    <t>Уровень шума (для физических лиц в дневное и  ночное время)</t>
  </si>
  <si>
    <t>Шум (уровень звука, эквивалентный и максимальный   уровни звука) в одной точке</t>
  </si>
  <si>
    <t>Шум (уровень звука, эквивалентный и максимальный   уровни звука) на серию более 15 точек</t>
  </si>
  <si>
    <t>Шум (спектральные характеристики звука в октавных полосах частот) в одной точке</t>
  </si>
  <si>
    <t>Шум (спектральные характеристики звука в октавных полосах частот) на серию более 15 точек</t>
  </si>
  <si>
    <t>Инфразвук (общий, эквивалентный, максимальный уровень звукового давления)</t>
  </si>
  <si>
    <t>Инфразвук (спектральные характеристики  в октавных полосах частот)</t>
  </si>
  <si>
    <t>Ультразвук (спектральные характеристики  в 1/3 октавных полосах частот)</t>
  </si>
  <si>
    <t>Определение уровней ультразвука в одной точке</t>
  </si>
  <si>
    <t>Определение корректированного уровня вибрации в одной точке (для физических лиц)</t>
  </si>
  <si>
    <t>Вибрация общая, локальная (корректированный, эквивалентный корректированный уровни вибрации, в одной точке</t>
  </si>
  <si>
    <t>Определение параметров неионизирующих электромагнитных излучений</t>
  </si>
  <si>
    <t>Измерение уровня ЭМИ на рабочем месте пользователя ПЭВМ, за одну точку</t>
  </si>
  <si>
    <t>Измерение электромагнитных полей:  электростатического поля, за одно измерение</t>
  </si>
  <si>
    <t>Электрическое поле диапазон РЧ (УВЧ, ВЧ, СВЧ), в одной точке</t>
  </si>
  <si>
    <t>Магнитное поле диапазон РЧ, в одной точке</t>
  </si>
  <si>
    <t>Электрическое поле ПЧ 50 Гц, в одной точке</t>
  </si>
  <si>
    <t>Магнитное поле ПЧ 50 Гц, в одной точке</t>
  </si>
  <si>
    <t>Гипогеомагнитное поле, за одно измерение</t>
  </si>
  <si>
    <t>Измерение уровня лазерного излучения, в одной точке</t>
  </si>
  <si>
    <t>Определение аэроионного состава воздуха</t>
  </si>
  <si>
    <t>Измерение аэроионного состава воздуха, в одной точке</t>
  </si>
  <si>
    <t xml:space="preserve"> Радиационно-гигиенические исследования</t>
  </si>
  <si>
    <t>Определение загрязненности поверхностей альфа-, бета-излучающими радионуклидами (на 1 точку)</t>
  </si>
  <si>
    <t>Мощность дозы нейтронного излучения (на 1 точку)</t>
  </si>
  <si>
    <t>Определение радиационно-гигиенических показателей</t>
  </si>
  <si>
    <t>Измерение радона или торона активным методом в воздухе, за серию более 10 точек</t>
  </si>
  <si>
    <t>Измерение радона или торона активным методом в воздухе, в одной точке</t>
  </si>
  <si>
    <t xml:space="preserve">Измерение плотности потока радона с поверхности грунта и строительных конструкций, за серию более 20 точек </t>
  </si>
  <si>
    <t>Измерение плотности потока радона с поверхности грунта и строительных конструкций в одной точке</t>
  </si>
  <si>
    <t>Измерение удельной активности радона и радия в одной пробе воды</t>
  </si>
  <si>
    <t>Измерение мощности дозы  гамма-излучения (на 1 измерение, поисковая гамма-съемка)</t>
  </si>
  <si>
    <t>Измерение мощности  дозы  гамма-излучения (на 1 точку)</t>
  </si>
  <si>
    <t>Измерение содержания радона в воздухе помещений интегральным методом (экспонирование адсорберов до 14 суток)</t>
  </si>
  <si>
    <t>Измерение удельной активности радона в почвенном воздухе (в одной точке)</t>
  </si>
  <si>
    <t xml:space="preserve"> Воздух рабочей зоны</t>
  </si>
  <si>
    <t>Измерение аэрозолей преимущественно фиброгенного действия( АПФД), пыли  гравиметрическим методом</t>
  </si>
  <si>
    <t>Измерение аэрозолей преимущественно фиброгенного действия( АПФД), пыли анализатором пыли</t>
  </si>
  <si>
    <t>Измерение Бенз(а)пирена</t>
  </si>
  <si>
    <t>Измерение загрязняющих веществ индикаторными трубками</t>
  </si>
  <si>
    <t>Измерение загрязняющих веществ однокомпонентным газоанализатором</t>
  </si>
  <si>
    <t>Измерение загрязняющих веществ многокомпонентным газоанализатором</t>
  </si>
  <si>
    <t>Отбор проб  воздуха рабочей зоны</t>
  </si>
  <si>
    <t>27. Воздух (1 точка)</t>
  </si>
  <si>
    <t>28. Смывы с объектов окружающей среды, контроль холодильных камер</t>
  </si>
  <si>
    <t>29. Биотестирование</t>
  </si>
  <si>
    <t>30. Промышленные выбросы</t>
  </si>
  <si>
    <t xml:space="preserve">31.Испытание дверей с вертикальной и горизонтальной осью вращения </t>
  </si>
  <si>
    <t xml:space="preserve">32.Испытание раздвижных дверей </t>
  </si>
  <si>
    <t>33.Испытание мебели</t>
  </si>
  <si>
    <t xml:space="preserve">34.Испытание настенной мебели </t>
  </si>
  <si>
    <t xml:space="preserve">35. Испытание изделий корпусной мебели  </t>
  </si>
  <si>
    <t xml:space="preserve">36. Испытание выдвижных ящиков и полуящиков </t>
  </si>
  <si>
    <t xml:space="preserve"> 37. Испытание выдвижных штанг корпусной мебели </t>
  </si>
  <si>
    <t xml:space="preserve"> 38. Испытание столов письменных, журнальных, обеденных, раскладных (тумб), детских, дошкольных, туалетных, тумб под теле-, видео- аппаратуру (один образец)</t>
  </si>
  <si>
    <t>39.  Испытание стульев (один образец)</t>
  </si>
  <si>
    <t>40. Стулья детские</t>
  </si>
  <si>
    <t xml:space="preserve">41. Стулья ученические </t>
  </si>
  <si>
    <t xml:space="preserve"> 42.Диваны, диваны-кровати,кресла-кровати,кресла для отдыха, кресла-кровати, кушетки, тахты, скамьи, банкетки.</t>
  </si>
  <si>
    <t>43.  Кровати, детские кровати, двухярусные кровати</t>
  </si>
  <si>
    <t>44. Мягкие элементы мебели</t>
  </si>
  <si>
    <t>45. Беспружинные мягкие элементы</t>
  </si>
  <si>
    <t xml:space="preserve"> 46. Мебель используемая на открытом воздухе. Мебель для сидения и столы для жилых, общественных зон кемпингов.</t>
  </si>
  <si>
    <t xml:space="preserve"> 47. Испытание изделий мебели, древесных и полимерных материалов в климатической камере на определение вредных летучих веществ </t>
  </si>
  <si>
    <t xml:space="preserve"> 48. Испытание ДСП, фанеры, ДВП на:</t>
  </si>
  <si>
    <t>49. Физические факторы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</si>
</sst>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19]General"/>
    <numFmt numFmtId="166" formatCode="[$-419]#,##0.00"/>
  </numFmts>
  <fonts count="2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5" fillId="0" borderId="0" applyBorder="0" applyProtection="0"/>
    <xf numFmtId="0" fontId="9" fillId="0" borderId="0"/>
  </cellStyleXfs>
  <cellXfs count="191">
    <xf numFmtId="0" fontId="0" fillId="0" borderId="0" xfId="0"/>
    <xf numFmtId="0" fontId="16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7" fillId="0" borderId="1" xfId="0" applyFont="1" applyBorder="1" applyAlignment="1">
      <alignment vertical="top" wrapText="1"/>
    </xf>
    <xf numFmtId="0" fontId="17" fillId="0" borderId="1" xfId="0" applyFont="1" applyBorder="1"/>
    <xf numFmtId="0" fontId="0" fillId="0" borderId="1" xfId="0" applyBorder="1"/>
    <xf numFmtId="0" fontId="16" fillId="0" borderId="1" xfId="0" applyFont="1" applyFill="1" applyBorder="1" applyAlignment="1">
      <alignment wrapText="1"/>
    </xf>
    <xf numFmtId="0" fontId="18" fillId="2" borderId="1" xfId="0" applyFont="1" applyFill="1" applyBorder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4" fontId="19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20" fillId="0" borderId="1" xfId="0" applyFont="1" applyBorder="1" applyAlignment="1">
      <alignment horizontal="center" vertical="top" wrapText="1"/>
    </xf>
    <xf numFmtId="2" fontId="19" fillId="0" borderId="0" xfId="0" applyNumberFormat="1" applyFont="1" applyAlignment="1">
      <alignment horizontal="center" vertical="top"/>
    </xf>
    <xf numFmtId="0" fontId="22" fillId="3" borderId="0" xfId="0" applyFont="1" applyFill="1"/>
    <xf numFmtId="0" fontId="1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164" fontId="19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top"/>
    </xf>
    <xf numFmtId="4" fontId="19" fillId="0" borderId="9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9" fillId="3" borderId="10" xfId="0" applyFont="1" applyFill="1" applyBorder="1" applyAlignment="1">
      <alignment horizontal="left" vertical="top" wrapText="1"/>
    </xf>
    <xf numFmtId="165" fontId="23" fillId="4" borderId="19" xfId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164" fontId="19" fillId="3" borderId="1" xfId="0" applyNumberFormat="1" applyFont="1" applyFill="1" applyBorder="1" applyAlignment="1">
      <alignment horizontal="center" vertical="top"/>
    </xf>
    <xf numFmtId="0" fontId="19" fillId="3" borderId="0" xfId="0" applyFont="1" applyFill="1" applyAlignment="1">
      <alignment vertical="top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top"/>
    </xf>
    <xf numFmtId="164" fontId="19" fillId="0" borderId="9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165" fontId="23" fillId="5" borderId="19" xfId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5" fillId="0" borderId="9" xfId="0" applyFont="1" applyBorder="1" applyAlignment="1">
      <alignment vertical="top" wrapText="1"/>
    </xf>
    <xf numFmtId="0" fontId="25" fillId="0" borderId="9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1" fillId="0" borderId="9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9" fillId="3" borderId="9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/>
    </xf>
    <xf numFmtId="4" fontId="20" fillId="0" borderId="9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top"/>
    </xf>
    <xf numFmtId="2" fontId="19" fillId="0" borderId="9" xfId="0" applyNumberFormat="1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 wrapText="1"/>
    </xf>
    <xf numFmtId="2" fontId="19" fillId="0" borderId="9" xfId="0" applyNumberFormat="1" applyFont="1" applyBorder="1" applyAlignment="1">
      <alignment horizontal="center" vertical="top" wrapText="1"/>
    </xf>
    <xf numFmtId="166" fontId="23" fillId="4" borderId="20" xfId="1" applyNumberFormat="1" applyFont="1" applyFill="1" applyBorder="1" applyAlignment="1">
      <alignment horizontal="center" vertical="top"/>
    </xf>
    <xf numFmtId="2" fontId="19" fillId="3" borderId="9" xfId="0" applyNumberFormat="1" applyFont="1" applyFill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10" fillId="0" borderId="21" xfId="0" applyNumberFormat="1" applyFont="1" applyBorder="1" applyAlignment="1">
      <alignment horizontal="center" vertical="top"/>
    </xf>
    <xf numFmtId="4" fontId="19" fillId="3" borderId="9" xfId="0" applyNumberFormat="1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top" wrapText="1"/>
    </xf>
    <xf numFmtId="164" fontId="3" fillId="3" borderId="9" xfId="0" applyNumberFormat="1" applyFont="1" applyFill="1" applyBorder="1" applyAlignment="1">
      <alignment horizontal="center" vertical="top" wrapText="1"/>
    </xf>
    <xf numFmtId="164" fontId="3" fillId="6" borderId="9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25" fillId="0" borderId="10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2" fontId="1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top"/>
    </xf>
    <xf numFmtId="164" fontId="10" fillId="0" borderId="22" xfId="0" applyNumberFormat="1" applyFont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4" fontId="19" fillId="0" borderId="0" xfId="0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24" fillId="3" borderId="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4" fillId="3" borderId="18" xfId="0" applyFont="1" applyFill="1" applyBorder="1" applyAlignment="1">
      <alignment horizontal="center" vertical="top" wrapText="1"/>
    </xf>
    <xf numFmtId="0" fontId="24" fillId="3" borderId="9" xfId="0" applyFont="1" applyFill="1" applyBorder="1" applyAlignment="1">
      <alignment horizontal="left" vertical="top" wrapText="1"/>
    </xf>
    <xf numFmtId="0" fontId="24" fillId="3" borderId="18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3">
    <cellStyle name="Excel Built-in Normal" xfId="1"/>
    <cellStyle name="Normal_Таблица оценки предложений подрядиков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85" zoomScaleNormal="100" zoomScaleSheetLayoutView="85" workbookViewId="0">
      <selection activeCell="A26" sqref="A26:F26"/>
    </sheetView>
  </sheetViews>
  <sheetFormatPr defaultColWidth="9.140625" defaultRowHeight="11.25"/>
  <cols>
    <col min="1" max="2" width="16.140625" style="4" customWidth="1"/>
    <col min="3" max="3" width="12.28515625" style="4" customWidth="1"/>
    <col min="4" max="4" width="12" style="4" customWidth="1"/>
    <col min="5" max="5" width="17.5703125" style="4" customWidth="1"/>
    <col min="6" max="6" width="16.140625" style="4" customWidth="1"/>
    <col min="7" max="16384" width="9.140625" style="4"/>
  </cols>
  <sheetData>
    <row r="1" spans="1:6" ht="12.75">
      <c r="A1" s="2"/>
      <c r="B1" s="3"/>
      <c r="C1" s="3"/>
      <c r="D1" s="3"/>
      <c r="E1" s="135" t="s">
        <v>330</v>
      </c>
      <c r="F1" s="136"/>
    </row>
    <row r="2" spans="1:6" ht="12.75">
      <c r="A2" s="5"/>
      <c r="B2" s="6"/>
      <c r="C2" s="6"/>
      <c r="D2" s="6"/>
      <c r="E2" s="133" t="s">
        <v>648</v>
      </c>
      <c r="F2" s="134"/>
    </row>
    <row r="3" spans="1:6" ht="12.75">
      <c r="A3" s="5"/>
      <c r="B3" s="6"/>
      <c r="C3" s="6"/>
      <c r="D3" s="6"/>
      <c r="E3" s="63"/>
      <c r="F3" s="64"/>
    </row>
    <row r="4" spans="1:6">
      <c r="A4" s="5"/>
      <c r="B4" s="6"/>
      <c r="C4" s="6"/>
      <c r="D4" s="6"/>
      <c r="E4" s="137"/>
      <c r="F4" s="138"/>
    </row>
    <row r="5" spans="1:6" ht="12.75">
      <c r="A5" s="139" t="s">
        <v>504</v>
      </c>
      <c r="B5" s="133"/>
      <c r="C5" s="133"/>
      <c r="D5" s="133"/>
      <c r="E5" s="133"/>
      <c r="F5" s="134"/>
    </row>
    <row r="6" spans="1:6" ht="26.25" customHeight="1">
      <c r="A6" s="140" t="s">
        <v>505</v>
      </c>
      <c r="B6" s="141"/>
      <c r="C6" s="141"/>
      <c r="D6" s="141"/>
      <c r="E6" s="141"/>
      <c r="F6" s="142"/>
    </row>
    <row r="7" spans="1:6" ht="12.75">
      <c r="A7" s="139" t="s">
        <v>331</v>
      </c>
      <c r="B7" s="133"/>
      <c r="C7" s="133"/>
      <c r="D7" s="133"/>
      <c r="E7" s="133"/>
      <c r="F7" s="134"/>
    </row>
    <row r="8" spans="1:6">
      <c r="A8" s="5"/>
      <c r="B8" s="6"/>
      <c r="C8" s="6"/>
      <c r="D8" s="6"/>
      <c r="E8" s="6"/>
      <c r="F8" s="7"/>
    </row>
    <row r="9" spans="1:6">
      <c r="A9" s="5"/>
      <c r="B9" s="6"/>
      <c r="C9" s="6"/>
      <c r="D9" s="6"/>
      <c r="E9" s="6"/>
      <c r="F9" s="7"/>
    </row>
    <row r="10" spans="1:6">
      <c r="A10" s="5"/>
      <c r="B10" s="6"/>
      <c r="C10" s="6"/>
      <c r="D10" s="6"/>
      <c r="E10" s="6"/>
      <c r="F10" s="7"/>
    </row>
    <row r="11" spans="1:6">
      <c r="A11" s="5"/>
      <c r="B11" s="6"/>
      <c r="C11" s="6"/>
      <c r="D11" s="6"/>
      <c r="E11" s="6"/>
      <c r="F11" s="7"/>
    </row>
    <row r="12" spans="1:6">
      <c r="A12" s="5"/>
      <c r="B12" s="6"/>
      <c r="C12" s="6"/>
      <c r="D12" s="6"/>
      <c r="E12" s="6"/>
      <c r="F12" s="7"/>
    </row>
    <row r="13" spans="1:6" ht="12.75">
      <c r="A13" s="5"/>
      <c r="B13" s="6"/>
      <c r="C13" s="6"/>
      <c r="D13" s="6"/>
      <c r="E13" s="133" t="s">
        <v>332</v>
      </c>
      <c r="F13" s="134"/>
    </row>
    <row r="14" spans="1:6" ht="12.75">
      <c r="A14" s="5"/>
      <c r="B14" s="6"/>
      <c r="C14" s="6"/>
      <c r="D14" s="6"/>
      <c r="E14" s="133" t="s">
        <v>333</v>
      </c>
      <c r="F14" s="134"/>
    </row>
    <row r="15" spans="1:6" ht="12.75">
      <c r="A15" s="5"/>
      <c r="B15" s="6"/>
      <c r="C15" s="6"/>
      <c r="D15" s="6"/>
      <c r="E15" s="133" t="s">
        <v>334</v>
      </c>
      <c r="F15" s="134"/>
    </row>
    <row r="16" spans="1:6" ht="12.75">
      <c r="A16" s="5"/>
      <c r="B16" s="6"/>
      <c r="C16" s="6"/>
      <c r="D16" s="6"/>
      <c r="E16" s="146" t="s">
        <v>650</v>
      </c>
      <c r="F16" s="147"/>
    </row>
    <row r="17" spans="1:6">
      <c r="A17" s="5"/>
      <c r="B17" s="6"/>
      <c r="C17" s="6"/>
      <c r="D17" s="6"/>
      <c r="E17" s="6"/>
      <c r="F17" s="7"/>
    </row>
    <row r="18" spans="1:6">
      <c r="A18" s="5"/>
      <c r="B18" s="6"/>
      <c r="C18" s="6"/>
      <c r="D18" s="6"/>
      <c r="E18" s="6"/>
      <c r="F18" s="7"/>
    </row>
    <row r="19" spans="1:6">
      <c r="A19" s="5"/>
      <c r="B19" s="6"/>
      <c r="C19" s="6"/>
      <c r="D19" s="6"/>
      <c r="E19" s="6"/>
      <c r="F19" s="7"/>
    </row>
    <row r="20" spans="1:6">
      <c r="A20" s="5"/>
      <c r="B20" s="6"/>
      <c r="C20" s="6"/>
      <c r="D20" s="6"/>
      <c r="E20" s="6"/>
      <c r="F20" s="7"/>
    </row>
    <row r="21" spans="1:6">
      <c r="A21" s="5"/>
      <c r="B21" s="6"/>
      <c r="C21" s="6"/>
      <c r="D21" s="6"/>
      <c r="E21" s="6"/>
      <c r="F21" s="7"/>
    </row>
    <row r="22" spans="1:6">
      <c r="A22" s="5"/>
      <c r="B22" s="6"/>
      <c r="C22" s="6"/>
      <c r="D22" s="6"/>
      <c r="E22" s="6"/>
      <c r="F22" s="7"/>
    </row>
    <row r="23" spans="1:6">
      <c r="A23" s="5"/>
      <c r="B23" s="6"/>
      <c r="C23" s="6"/>
      <c r="D23" s="6"/>
      <c r="E23" s="6"/>
      <c r="F23" s="7"/>
    </row>
    <row r="24" spans="1:6">
      <c r="A24" s="5"/>
      <c r="B24" s="6"/>
      <c r="C24" s="6"/>
      <c r="D24" s="6"/>
      <c r="E24" s="6"/>
      <c r="F24" s="7"/>
    </row>
    <row r="25" spans="1:6">
      <c r="A25" s="5"/>
      <c r="B25" s="6"/>
      <c r="C25" s="6"/>
      <c r="D25" s="6"/>
      <c r="E25" s="6"/>
      <c r="F25" s="7"/>
    </row>
    <row r="26" spans="1:6" ht="25.5">
      <c r="A26" s="148" t="s">
        <v>335</v>
      </c>
      <c r="B26" s="149"/>
      <c r="C26" s="149"/>
      <c r="D26" s="149"/>
      <c r="E26" s="149"/>
      <c r="F26" s="150"/>
    </row>
    <row r="27" spans="1:6" ht="77.25" customHeight="1">
      <c r="A27" s="157" t="s">
        <v>652</v>
      </c>
      <c r="B27" s="158"/>
      <c r="C27" s="158"/>
      <c r="D27" s="158"/>
      <c r="E27" s="158"/>
      <c r="F27" s="159"/>
    </row>
    <row r="28" spans="1:6" ht="20.25">
      <c r="A28" s="151"/>
      <c r="B28" s="152"/>
      <c r="C28" s="152"/>
      <c r="D28" s="152"/>
      <c r="E28" s="152"/>
      <c r="F28" s="153"/>
    </row>
    <row r="29" spans="1:6" ht="20.25">
      <c r="A29" s="151"/>
      <c r="B29" s="152"/>
      <c r="C29" s="152"/>
      <c r="D29" s="152"/>
      <c r="E29" s="152"/>
      <c r="F29" s="153"/>
    </row>
    <row r="30" spans="1:6" ht="20.25">
      <c r="A30" s="151"/>
      <c r="B30" s="152"/>
      <c r="C30" s="152"/>
      <c r="D30" s="152"/>
      <c r="E30" s="152"/>
      <c r="F30" s="153"/>
    </row>
    <row r="31" spans="1:6">
      <c r="A31" s="5"/>
      <c r="B31" s="6"/>
      <c r="C31" s="6"/>
      <c r="D31" s="6"/>
      <c r="E31" s="6"/>
      <c r="F31" s="7"/>
    </row>
    <row r="32" spans="1:6">
      <c r="A32" s="5"/>
      <c r="B32" s="6"/>
      <c r="C32" s="6"/>
      <c r="D32" s="6"/>
      <c r="E32" s="6"/>
      <c r="F32" s="7"/>
    </row>
    <row r="33" spans="1:6">
      <c r="A33" s="5"/>
      <c r="B33" s="6"/>
      <c r="C33" s="6"/>
      <c r="D33" s="6"/>
      <c r="E33" s="6"/>
      <c r="F33" s="7"/>
    </row>
    <row r="34" spans="1:6" ht="15.75">
      <c r="A34" s="154" t="s">
        <v>649</v>
      </c>
      <c r="B34" s="155"/>
      <c r="C34" s="155"/>
      <c r="D34" s="155"/>
      <c r="E34" s="155"/>
      <c r="F34" s="156"/>
    </row>
    <row r="35" spans="1:6" ht="15.75">
      <c r="A35" s="8"/>
      <c r="B35" s="9"/>
      <c r="C35" s="9"/>
      <c r="D35" s="9"/>
      <c r="E35" s="9"/>
      <c r="F35" s="10"/>
    </row>
    <row r="36" spans="1:6" ht="15.75">
      <c r="A36" s="8"/>
      <c r="B36" s="9"/>
      <c r="C36" s="9"/>
      <c r="D36" s="9"/>
      <c r="E36" s="9"/>
      <c r="F36" s="10"/>
    </row>
    <row r="37" spans="1:6" ht="15.75">
      <c r="A37" s="8"/>
      <c r="B37" s="9"/>
      <c r="C37" s="9"/>
      <c r="D37" s="9"/>
      <c r="E37" s="9"/>
      <c r="F37" s="10"/>
    </row>
    <row r="38" spans="1:6" ht="15.75">
      <c r="A38" s="8"/>
      <c r="B38" s="9"/>
      <c r="C38" s="9"/>
      <c r="D38" s="9"/>
      <c r="E38" s="9"/>
      <c r="F38" s="10"/>
    </row>
    <row r="39" spans="1:6" ht="15.75">
      <c r="A39" s="8"/>
      <c r="B39" s="9"/>
      <c r="C39" s="9"/>
      <c r="D39" s="9"/>
      <c r="E39" s="9"/>
      <c r="F39" s="10"/>
    </row>
    <row r="40" spans="1:6" ht="15.75">
      <c r="A40" s="8"/>
      <c r="B40" s="9"/>
      <c r="C40" s="9"/>
      <c r="D40" s="9"/>
      <c r="E40" s="9"/>
      <c r="F40" s="10"/>
    </row>
    <row r="41" spans="1:6" ht="15.75">
      <c r="A41" s="8"/>
      <c r="B41" s="9"/>
      <c r="C41" s="9"/>
      <c r="D41" s="9"/>
      <c r="E41" s="9"/>
      <c r="F41" s="10"/>
    </row>
    <row r="42" spans="1:6" ht="15.75">
      <c r="A42" s="8"/>
      <c r="B42" s="9"/>
      <c r="C42" s="9"/>
      <c r="D42" s="9"/>
      <c r="E42" s="9"/>
      <c r="F42" s="10"/>
    </row>
    <row r="43" spans="1:6" ht="15.75">
      <c r="A43" s="8"/>
      <c r="B43" s="9"/>
      <c r="C43" s="9"/>
      <c r="D43" s="9"/>
      <c r="E43" s="9"/>
      <c r="F43" s="10"/>
    </row>
    <row r="44" spans="1:6" ht="15.75">
      <c r="A44" s="8"/>
      <c r="B44" s="9"/>
      <c r="C44" s="9"/>
      <c r="D44" s="9"/>
      <c r="E44" s="9"/>
      <c r="F44" s="10"/>
    </row>
    <row r="45" spans="1:6" ht="15.75">
      <c r="A45" s="8"/>
      <c r="B45" s="9"/>
      <c r="C45" s="9"/>
      <c r="D45" s="9"/>
      <c r="E45" s="9"/>
      <c r="F45" s="10"/>
    </row>
    <row r="46" spans="1:6" ht="15.75">
      <c r="A46" s="8"/>
      <c r="B46" s="9"/>
      <c r="C46" s="9"/>
      <c r="D46" s="9"/>
      <c r="E46" s="9"/>
      <c r="F46" s="10"/>
    </row>
    <row r="47" spans="1:6" ht="15.75">
      <c r="A47" s="8"/>
      <c r="B47" s="9"/>
      <c r="C47" s="9"/>
      <c r="D47" s="9"/>
      <c r="E47" s="9"/>
      <c r="F47" s="10"/>
    </row>
    <row r="48" spans="1:6" ht="15.75">
      <c r="A48" s="8"/>
      <c r="B48" s="9"/>
      <c r="C48" s="9"/>
      <c r="D48" s="9"/>
      <c r="E48" s="9"/>
      <c r="F48" s="10"/>
    </row>
    <row r="49" spans="1:6" ht="15.75">
      <c r="A49" s="8"/>
      <c r="B49" s="9"/>
      <c r="C49" s="9"/>
      <c r="D49" s="9"/>
      <c r="E49" s="9"/>
      <c r="F49" s="10"/>
    </row>
    <row r="50" spans="1:6" ht="16.5" thickBot="1">
      <c r="A50" s="143" t="s">
        <v>336</v>
      </c>
      <c r="B50" s="144"/>
      <c r="C50" s="144"/>
      <c r="D50" s="144"/>
      <c r="E50" s="144"/>
      <c r="F50" s="145"/>
    </row>
  </sheetData>
  <mergeCells count="17">
    <mergeCell ref="A50:F50"/>
    <mergeCell ref="E16:F16"/>
    <mergeCell ref="A26:F26"/>
    <mergeCell ref="A28:F28"/>
    <mergeCell ref="A29:F29"/>
    <mergeCell ref="A30:F30"/>
    <mergeCell ref="A34:F34"/>
    <mergeCell ref="A27:F27"/>
    <mergeCell ref="E13:F13"/>
    <mergeCell ref="E14:F14"/>
    <mergeCell ref="E15:F15"/>
    <mergeCell ref="E1:F1"/>
    <mergeCell ref="E2:F2"/>
    <mergeCell ref="E4:F4"/>
    <mergeCell ref="A5:F5"/>
    <mergeCell ref="A6:F6"/>
    <mergeCell ref="A7:F7"/>
  </mergeCells>
  <pageMargins left="0.7" right="0.27" top="0.34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5"/>
  <sheetViews>
    <sheetView tabSelected="1" topLeftCell="A465" zoomScaleNormal="100" zoomScaleSheetLayoutView="130" workbookViewId="0">
      <selection activeCell="A463" sqref="A463:D505"/>
    </sheetView>
  </sheetViews>
  <sheetFormatPr defaultColWidth="9.140625" defaultRowHeight="12.75"/>
  <cols>
    <col min="1" max="1" width="6.140625" style="19" customWidth="1"/>
    <col min="2" max="2" width="56.5703125" style="20" customWidth="1"/>
    <col min="3" max="3" width="0.140625" style="21" customWidth="1"/>
    <col min="4" max="4" width="17.85546875" style="125" customWidth="1"/>
    <col min="5" max="5" width="4.7109375" style="16" hidden="1" customWidth="1"/>
    <col min="6" max="6" width="9.140625" style="16" hidden="1" customWidth="1"/>
    <col min="7" max="7" width="3.5703125" style="16" customWidth="1"/>
    <col min="8" max="8" width="27.140625" style="16" customWidth="1"/>
    <col min="9" max="16384" width="9.140625" style="16"/>
  </cols>
  <sheetData>
    <row r="1" spans="1:11" s="19" customFormat="1" ht="28.5" customHeight="1">
      <c r="A1" s="18" t="s">
        <v>0</v>
      </c>
      <c r="B1" s="18" t="s">
        <v>1</v>
      </c>
      <c r="C1" s="98" t="s">
        <v>621</v>
      </c>
      <c r="D1" s="56" t="s">
        <v>651</v>
      </c>
    </row>
    <row r="2" spans="1:11" s="17" customFormat="1">
      <c r="A2" s="18">
        <v>1</v>
      </c>
      <c r="B2" s="23">
        <v>2</v>
      </c>
      <c r="C2" s="99">
        <v>4</v>
      </c>
      <c r="D2" s="57">
        <v>4</v>
      </c>
    </row>
    <row r="3" spans="1:11" ht="12.75" customHeight="1">
      <c r="A3" s="174" t="s">
        <v>341</v>
      </c>
      <c r="B3" s="175"/>
      <c r="C3" s="175"/>
      <c r="D3" s="175"/>
    </row>
    <row r="4" spans="1:11">
      <c r="A4" s="27">
        <v>1</v>
      </c>
      <c r="B4" s="28" t="s">
        <v>380</v>
      </c>
      <c r="C4" s="24">
        <v>1371.6</v>
      </c>
      <c r="D4" s="31">
        <f>PRODUCT(C4,1.05)</f>
        <v>1440.18</v>
      </c>
    </row>
    <row r="5" spans="1:11">
      <c r="A5" s="27">
        <v>2</v>
      </c>
      <c r="B5" s="30" t="s">
        <v>381</v>
      </c>
      <c r="C5" s="100">
        <v>264</v>
      </c>
      <c r="D5" s="31">
        <v>318.60000000000002</v>
      </c>
    </row>
    <row r="6" spans="1:11">
      <c r="A6" s="27">
        <v>3</v>
      </c>
      <c r="B6" s="30" t="s">
        <v>377</v>
      </c>
      <c r="C6" s="100">
        <v>264</v>
      </c>
      <c r="D6" s="31">
        <v>318.60000000000002</v>
      </c>
    </row>
    <row r="7" spans="1:11">
      <c r="A7" s="27">
        <v>4</v>
      </c>
      <c r="B7" s="30" t="s">
        <v>378</v>
      </c>
      <c r="C7" s="100">
        <v>606.9</v>
      </c>
      <c r="D7" s="31">
        <f t="shared" ref="D7:D50" si="0">PRODUCT(C7,1.05)</f>
        <v>637.245</v>
      </c>
    </row>
    <row r="8" spans="1:11">
      <c r="A8" s="27">
        <v>5</v>
      </c>
      <c r="B8" s="28" t="s">
        <v>74</v>
      </c>
      <c r="C8" s="101">
        <v>424.83</v>
      </c>
      <c r="D8" s="31">
        <f t="shared" si="0"/>
        <v>446.07150000000001</v>
      </c>
    </row>
    <row r="9" spans="1:11" ht="25.5">
      <c r="A9" s="27">
        <v>6</v>
      </c>
      <c r="B9" s="28" t="s">
        <v>99</v>
      </c>
      <c r="C9" s="101">
        <v>424.83</v>
      </c>
      <c r="D9" s="31">
        <f t="shared" si="0"/>
        <v>446.07150000000001</v>
      </c>
    </row>
    <row r="10" spans="1:11">
      <c r="A10" s="27">
        <v>7</v>
      </c>
      <c r="B10" s="28" t="s">
        <v>100</v>
      </c>
      <c r="C10" s="101">
        <v>737.14</v>
      </c>
      <c r="D10" s="31">
        <f t="shared" si="0"/>
        <v>773.99700000000007</v>
      </c>
    </row>
    <row r="11" spans="1:11" ht="20.25" customHeight="1">
      <c r="A11" s="27">
        <v>8</v>
      </c>
      <c r="B11" s="28" t="s">
        <v>594</v>
      </c>
      <c r="C11" s="102" t="s">
        <v>622</v>
      </c>
      <c r="D11" s="31">
        <v>4100</v>
      </c>
    </row>
    <row r="12" spans="1:11" ht="15.75" customHeight="1">
      <c r="A12" s="27">
        <v>9</v>
      </c>
      <c r="B12" s="28" t="s">
        <v>624</v>
      </c>
      <c r="C12" s="103" t="s">
        <v>623</v>
      </c>
      <c r="D12" s="31">
        <v>5800</v>
      </c>
    </row>
    <row r="13" spans="1:11">
      <c r="A13" s="27">
        <v>10</v>
      </c>
      <c r="B13" s="28" t="s">
        <v>466</v>
      </c>
      <c r="C13" s="100">
        <v>637.25</v>
      </c>
      <c r="D13" s="31">
        <f t="shared" si="0"/>
        <v>669.11250000000007</v>
      </c>
    </row>
    <row r="14" spans="1:11">
      <c r="A14" s="27">
        <v>11</v>
      </c>
      <c r="B14" s="28" t="s">
        <v>625</v>
      </c>
      <c r="C14" s="100">
        <v>2017.95</v>
      </c>
      <c r="D14" s="31">
        <f>PRODUCT(C14,1.05)</f>
        <v>2118.8475000000003</v>
      </c>
    </row>
    <row r="15" spans="1:11">
      <c r="A15" s="27">
        <v>12</v>
      </c>
      <c r="B15" s="28" t="s">
        <v>626</v>
      </c>
      <c r="C15" s="100">
        <v>2017.95</v>
      </c>
      <c r="D15" s="31">
        <f t="shared" si="0"/>
        <v>2118.8475000000003</v>
      </c>
    </row>
    <row r="16" spans="1:11" s="25" customFormat="1">
      <c r="A16" s="27">
        <v>13</v>
      </c>
      <c r="B16" s="51" t="s">
        <v>565</v>
      </c>
      <c r="C16" s="104">
        <v>200</v>
      </c>
      <c r="D16" s="31">
        <v>318.60000000000002</v>
      </c>
      <c r="G16" s="16"/>
      <c r="H16" s="16"/>
      <c r="I16" s="16"/>
      <c r="J16" s="16"/>
      <c r="K16" s="16"/>
    </row>
    <row r="17" spans="1:11" s="25" customFormat="1">
      <c r="A17" s="27">
        <v>14</v>
      </c>
      <c r="B17" s="51" t="s">
        <v>566</v>
      </c>
      <c r="C17" s="104">
        <v>550</v>
      </c>
      <c r="D17" s="31">
        <f t="shared" si="0"/>
        <v>577.5</v>
      </c>
      <c r="G17" s="16"/>
      <c r="H17" s="16"/>
      <c r="I17" s="16"/>
      <c r="J17" s="16"/>
      <c r="K17" s="16"/>
    </row>
    <row r="18" spans="1:11" s="25" customFormat="1">
      <c r="A18" s="27">
        <v>15</v>
      </c>
      <c r="B18" s="51" t="s">
        <v>567</v>
      </c>
      <c r="C18" s="104">
        <v>200</v>
      </c>
      <c r="D18" s="31">
        <v>318.60000000000002</v>
      </c>
      <c r="G18" s="16"/>
      <c r="H18" s="16"/>
      <c r="I18" s="16"/>
      <c r="J18" s="16"/>
      <c r="K18" s="16"/>
    </row>
    <row r="19" spans="1:11" s="25" customFormat="1">
      <c r="A19" s="27">
        <v>16</v>
      </c>
      <c r="B19" s="51" t="s">
        <v>568</v>
      </c>
      <c r="C19" s="104">
        <v>400</v>
      </c>
      <c r="D19" s="31">
        <f t="shared" si="0"/>
        <v>420</v>
      </c>
      <c r="G19" s="16"/>
      <c r="H19" s="16"/>
      <c r="I19" s="16"/>
      <c r="J19" s="16"/>
      <c r="K19" s="16"/>
    </row>
    <row r="20" spans="1:11" s="25" customFormat="1">
      <c r="A20" s="27">
        <v>17</v>
      </c>
      <c r="B20" s="51" t="s">
        <v>569</v>
      </c>
      <c r="C20" s="104">
        <v>300</v>
      </c>
      <c r="D20" s="31">
        <v>318.60000000000002</v>
      </c>
      <c r="G20" s="16"/>
      <c r="H20" s="16"/>
      <c r="I20" s="16"/>
      <c r="J20" s="16"/>
      <c r="K20" s="16"/>
    </row>
    <row r="21" spans="1:11" s="25" customFormat="1">
      <c r="A21" s="27">
        <v>18</v>
      </c>
      <c r="B21" s="51" t="s">
        <v>570</v>
      </c>
      <c r="C21" s="104">
        <v>300</v>
      </c>
      <c r="D21" s="31">
        <v>318.60000000000002</v>
      </c>
      <c r="G21" s="16"/>
      <c r="H21" s="16"/>
      <c r="I21" s="16"/>
      <c r="J21" s="16"/>
      <c r="K21" s="16"/>
    </row>
    <row r="22" spans="1:11" s="25" customFormat="1">
      <c r="A22" s="27">
        <v>19</v>
      </c>
      <c r="B22" s="51" t="s">
        <v>571</v>
      </c>
      <c r="C22" s="104">
        <v>300</v>
      </c>
      <c r="D22" s="31">
        <v>318.60000000000002</v>
      </c>
      <c r="G22" s="16"/>
      <c r="H22" s="16"/>
      <c r="I22" s="16"/>
      <c r="J22" s="16"/>
      <c r="K22" s="16"/>
    </row>
    <row r="23" spans="1:11" s="25" customFormat="1">
      <c r="A23" s="27">
        <v>20</v>
      </c>
      <c r="B23" s="51" t="s">
        <v>572</v>
      </c>
      <c r="C23" s="104">
        <v>300</v>
      </c>
      <c r="D23" s="31">
        <v>318.60000000000002</v>
      </c>
      <c r="G23" s="16"/>
      <c r="H23" s="16"/>
      <c r="I23" s="16"/>
      <c r="J23" s="16"/>
      <c r="K23" s="16"/>
    </row>
    <row r="24" spans="1:11" s="25" customFormat="1">
      <c r="A24" s="27">
        <v>21</v>
      </c>
      <c r="B24" s="62" t="s">
        <v>573</v>
      </c>
      <c r="C24" s="104">
        <v>300</v>
      </c>
      <c r="D24" s="31">
        <v>318.60000000000002</v>
      </c>
      <c r="G24" s="16"/>
      <c r="H24" s="16"/>
      <c r="I24" s="16"/>
      <c r="J24" s="16"/>
      <c r="K24" s="16"/>
    </row>
    <row r="25" spans="1:11" s="25" customFormat="1">
      <c r="A25" s="27">
        <v>22</v>
      </c>
      <c r="B25" s="62" t="s">
        <v>574</v>
      </c>
      <c r="C25" s="104">
        <v>350</v>
      </c>
      <c r="D25" s="31">
        <v>318.60000000000002</v>
      </c>
      <c r="G25" s="16"/>
      <c r="H25" s="16"/>
      <c r="I25" s="16"/>
      <c r="J25" s="16"/>
      <c r="K25" s="16"/>
    </row>
    <row r="26" spans="1:11" s="25" customFormat="1">
      <c r="A26" s="27">
        <v>23</v>
      </c>
      <c r="B26" s="51" t="s">
        <v>575</v>
      </c>
      <c r="C26" s="104">
        <v>250</v>
      </c>
      <c r="D26" s="31">
        <v>318.60000000000002</v>
      </c>
      <c r="G26" s="16"/>
      <c r="H26" s="16"/>
      <c r="I26" s="16"/>
      <c r="J26" s="16"/>
      <c r="K26" s="16"/>
    </row>
    <row r="27" spans="1:11" s="25" customFormat="1">
      <c r="A27" s="27">
        <v>24</v>
      </c>
      <c r="B27" s="51" t="s">
        <v>576</v>
      </c>
      <c r="C27" s="104">
        <v>600</v>
      </c>
      <c r="D27" s="31">
        <v>318.60000000000002</v>
      </c>
      <c r="G27" s="16"/>
      <c r="H27" s="16"/>
      <c r="I27" s="16"/>
      <c r="J27" s="16"/>
      <c r="K27" s="16"/>
    </row>
    <row r="28" spans="1:11" s="25" customFormat="1">
      <c r="A28" s="27">
        <v>25</v>
      </c>
      <c r="B28" s="51" t="s">
        <v>577</v>
      </c>
      <c r="C28" s="104">
        <v>200</v>
      </c>
      <c r="D28" s="31">
        <v>318.60000000000002</v>
      </c>
      <c r="G28" s="16"/>
      <c r="H28" s="16"/>
      <c r="I28" s="16"/>
      <c r="J28" s="16"/>
      <c r="K28" s="16"/>
    </row>
    <row r="29" spans="1:11" s="25" customFormat="1">
      <c r="A29" s="27">
        <v>26</v>
      </c>
      <c r="B29" s="51" t="s">
        <v>578</v>
      </c>
      <c r="C29" s="104">
        <v>200</v>
      </c>
      <c r="D29" s="31">
        <v>318.60000000000002</v>
      </c>
      <c r="G29" s="16"/>
      <c r="H29" s="16"/>
      <c r="I29" s="16"/>
      <c r="J29" s="16"/>
      <c r="K29" s="16"/>
    </row>
    <row r="30" spans="1:11" s="25" customFormat="1">
      <c r="A30" s="27">
        <v>27</v>
      </c>
      <c r="B30" s="51" t="s">
        <v>579</v>
      </c>
      <c r="C30" s="104">
        <v>400</v>
      </c>
      <c r="D30" s="31">
        <v>318.60000000000002</v>
      </c>
      <c r="G30" s="16"/>
      <c r="H30" s="16"/>
      <c r="I30" s="16"/>
      <c r="J30" s="16"/>
      <c r="K30" s="16"/>
    </row>
    <row r="31" spans="1:11" s="25" customFormat="1">
      <c r="A31" s="27">
        <v>28</v>
      </c>
      <c r="B31" s="51" t="s">
        <v>580</v>
      </c>
      <c r="C31" s="104">
        <v>700</v>
      </c>
      <c r="D31" s="31">
        <f t="shared" si="0"/>
        <v>735</v>
      </c>
      <c r="G31" s="16"/>
      <c r="H31" s="16"/>
      <c r="I31" s="16"/>
      <c r="J31" s="16"/>
      <c r="K31" s="16"/>
    </row>
    <row r="32" spans="1:11" s="25" customFormat="1">
      <c r="A32" s="27">
        <v>29</v>
      </c>
      <c r="B32" s="51" t="s">
        <v>581</v>
      </c>
      <c r="C32" s="104">
        <v>400</v>
      </c>
      <c r="D32" s="31">
        <f t="shared" si="0"/>
        <v>420</v>
      </c>
      <c r="G32" s="16"/>
      <c r="H32" s="16"/>
      <c r="I32" s="16"/>
      <c r="J32" s="16"/>
      <c r="K32" s="16"/>
    </row>
    <row r="33" spans="1:11" s="25" customFormat="1">
      <c r="A33" s="27">
        <v>30</v>
      </c>
      <c r="B33" s="51" t="s">
        <v>582</v>
      </c>
      <c r="C33" s="104">
        <v>200</v>
      </c>
      <c r="D33" s="31">
        <v>318.60000000000002</v>
      </c>
      <c r="G33" s="16"/>
      <c r="H33" s="16"/>
      <c r="I33" s="16"/>
      <c r="J33" s="16"/>
      <c r="K33" s="16"/>
    </row>
    <row r="34" spans="1:11" s="25" customFormat="1">
      <c r="A34" s="27">
        <v>31</v>
      </c>
      <c r="B34" s="51" t="s">
        <v>583</v>
      </c>
      <c r="C34" s="104">
        <v>200</v>
      </c>
      <c r="D34" s="31">
        <v>318.60000000000002</v>
      </c>
      <c r="G34" s="16"/>
      <c r="H34" s="16"/>
      <c r="I34" s="16"/>
      <c r="J34" s="16"/>
      <c r="K34" s="16"/>
    </row>
    <row r="35" spans="1:11" s="25" customFormat="1">
      <c r="A35" s="27">
        <v>32</v>
      </c>
      <c r="B35" s="51" t="s">
        <v>584</v>
      </c>
      <c r="C35" s="104">
        <v>400</v>
      </c>
      <c r="D35" s="31">
        <f t="shared" si="0"/>
        <v>420</v>
      </c>
      <c r="G35" s="16"/>
      <c r="H35" s="16"/>
      <c r="I35" s="16"/>
      <c r="J35" s="16"/>
      <c r="K35" s="16"/>
    </row>
    <row r="36" spans="1:11" s="25" customFormat="1">
      <c r="A36" s="27">
        <v>33</v>
      </c>
      <c r="B36" s="51" t="s">
        <v>585</v>
      </c>
      <c r="C36" s="104">
        <v>200</v>
      </c>
      <c r="D36" s="31">
        <v>318.60000000000002</v>
      </c>
      <c r="G36" s="16"/>
      <c r="H36" s="16"/>
      <c r="I36" s="16"/>
      <c r="J36" s="16"/>
      <c r="K36" s="16"/>
    </row>
    <row r="37" spans="1:11">
      <c r="A37" s="27">
        <v>34</v>
      </c>
      <c r="B37" s="33" t="s">
        <v>629</v>
      </c>
      <c r="C37" s="100">
        <v>427.9</v>
      </c>
      <c r="D37" s="31">
        <f t="shared" si="0"/>
        <v>449.29500000000002</v>
      </c>
    </row>
    <row r="38" spans="1:11">
      <c r="A38" s="27">
        <v>35</v>
      </c>
      <c r="B38" s="33" t="s">
        <v>101</v>
      </c>
      <c r="C38" s="100">
        <v>722.8</v>
      </c>
      <c r="D38" s="31">
        <f t="shared" si="0"/>
        <v>758.93999999999994</v>
      </c>
    </row>
    <row r="39" spans="1:11">
      <c r="A39" s="27">
        <v>36</v>
      </c>
      <c r="B39" s="33" t="s">
        <v>102</v>
      </c>
      <c r="C39" s="100">
        <v>1575.84</v>
      </c>
      <c r="D39" s="31">
        <f t="shared" si="0"/>
        <v>1654.6320000000001</v>
      </c>
    </row>
    <row r="40" spans="1:11">
      <c r="A40" s="27">
        <v>37</v>
      </c>
      <c r="B40" s="28" t="s">
        <v>103</v>
      </c>
      <c r="C40" s="100">
        <v>843.6</v>
      </c>
      <c r="D40" s="31">
        <f t="shared" si="0"/>
        <v>885.78000000000009</v>
      </c>
    </row>
    <row r="41" spans="1:11">
      <c r="A41" s="27">
        <v>38</v>
      </c>
      <c r="B41" s="28" t="s">
        <v>467</v>
      </c>
      <c r="C41" s="100">
        <v>2109</v>
      </c>
      <c r="D41" s="31">
        <f>PRODUCT(C41,1.05)</f>
        <v>2214.4500000000003</v>
      </c>
    </row>
    <row r="42" spans="1:11">
      <c r="A42" s="27">
        <v>39</v>
      </c>
      <c r="B42" s="28" t="s">
        <v>104</v>
      </c>
      <c r="C42" s="100">
        <v>761.66</v>
      </c>
      <c r="D42" s="31">
        <f t="shared" si="0"/>
        <v>799.74300000000005</v>
      </c>
    </row>
    <row r="43" spans="1:11">
      <c r="A43" s="27">
        <v>40</v>
      </c>
      <c r="B43" s="32" t="s">
        <v>465</v>
      </c>
      <c r="C43" s="100">
        <v>1219.97</v>
      </c>
      <c r="D43" s="31">
        <f t="shared" si="0"/>
        <v>1280.9685000000002</v>
      </c>
    </row>
    <row r="44" spans="1:11">
      <c r="A44" s="27">
        <v>41</v>
      </c>
      <c r="B44" s="28" t="s">
        <v>105</v>
      </c>
      <c r="C44" s="100">
        <v>606.9</v>
      </c>
      <c r="D44" s="31">
        <f t="shared" si="0"/>
        <v>637.245</v>
      </c>
    </row>
    <row r="45" spans="1:11">
      <c r="A45" s="27">
        <v>42</v>
      </c>
      <c r="B45" s="28" t="s">
        <v>106</v>
      </c>
      <c r="C45" s="100">
        <v>606.9</v>
      </c>
      <c r="D45" s="31">
        <f t="shared" si="0"/>
        <v>637.245</v>
      </c>
    </row>
    <row r="46" spans="1:11">
      <c r="A46" s="27">
        <v>43</v>
      </c>
      <c r="B46" s="28" t="s">
        <v>107</v>
      </c>
      <c r="C46" s="100">
        <v>606.9</v>
      </c>
      <c r="D46" s="31">
        <f t="shared" si="0"/>
        <v>637.245</v>
      </c>
    </row>
    <row r="47" spans="1:11">
      <c r="A47" s="27">
        <v>44</v>
      </c>
      <c r="B47" s="28" t="s">
        <v>605</v>
      </c>
      <c r="C47" s="100">
        <v>2191.4499999999998</v>
      </c>
      <c r="D47" s="31">
        <f t="shared" si="0"/>
        <v>2301.0225</v>
      </c>
    </row>
    <row r="48" spans="1:11">
      <c r="A48" s="27">
        <v>45</v>
      </c>
      <c r="B48" s="28" t="s">
        <v>606</v>
      </c>
      <c r="C48" s="100">
        <v>1265.3900000000001</v>
      </c>
      <c r="D48" s="31">
        <f t="shared" si="0"/>
        <v>1328.6595000000002</v>
      </c>
    </row>
    <row r="49" spans="1:4">
      <c r="A49" s="27">
        <v>46</v>
      </c>
      <c r="B49" s="28" t="s">
        <v>468</v>
      </c>
      <c r="C49" s="100">
        <v>1213.8</v>
      </c>
      <c r="D49" s="31">
        <f t="shared" si="0"/>
        <v>1274.49</v>
      </c>
    </row>
    <row r="50" spans="1:4">
      <c r="A50" s="27">
        <v>47</v>
      </c>
      <c r="B50" s="28" t="s">
        <v>469</v>
      </c>
      <c r="C50" s="100">
        <v>1213.8</v>
      </c>
      <c r="D50" s="31">
        <f t="shared" si="0"/>
        <v>1274.49</v>
      </c>
    </row>
    <row r="51" spans="1:4">
      <c r="A51" s="27">
        <v>48</v>
      </c>
      <c r="B51" s="28" t="s">
        <v>108</v>
      </c>
      <c r="C51" s="100">
        <f>A51*5%+A51</f>
        <v>50.4</v>
      </c>
      <c r="D51" s="31">
        <v>415.9</v>
      </c>
    </row>
    <row r="52" spans="1:4" ht="12.75" customHeight="1">
      <c r="A52" s="171" t="s">
        <v>342</v>
      </c>
      <c r="B52" s="172"/>
      <c r="C52" s="172"/>
      <c r="D52" s="172"/>
    </row>
    <row r="53" spans="1:4">
      <c r="A53" s="27">
        <v>49</v>
      </c>
      <c r="B53" s="28" t="s">
        <v>109</v>
      </c>
      <c r="C53" s="100">
        <v>396.06</v>
      </c>
      <c r="D53" s="31">
        <f>PRODUCT(C53,1.05)</f>
        <v>415.863</v>
      </c>
    </row>
    <row r="54" spans="1:4">
      <c r="A54" s="27">
        <v>50</v>
      </c>
      <c r="B54" s="28" t="s">
        <v>470</v>
      </c>
      <c r="C54" s="100">
        <v>770.19</v>
      </c>
      <c r="D54" s="31">
        <f t="shared" ref="D54:D77" si="1">PRODUCT(C54,1.05)</f>
        <v>808.69950000000006</v>
      </c>
    </row>
    <row r="55" spans="1:4">
      <c r="A55" s="27">
        <v>51</v>
      </c>
      <c r="B55" s="28" t="s">
        <v>607</v>
      </c>
      <c r="C55" s="100">
        <v>1972.43</v>
      </c>
      <c r="D55" s="31">
        <f t="shared" si="1"/>
        <v>2071.0515</v>
      </c>
    </row>
    <row r="56" spans="1:4" ht="25.5">
      <c r="A56" s="27">
        <v>52</v>
      </c>
      <c r="B56" s="28" t="s">
        <v>608</v>
      </c>
      <c r="C56" s="100">
        <v>1092.42</v>
      </c>
      <c r="D56" s="31">
        <f t="shared" si="1"/>
        <v>1147.0410000000002</v>
      </c>
    </row>
    <row r="57" spans="1:4">
      <c r="A57" s="27">
        <v>53</v>
      </c>
      <c r="B57" s="28" t="s">
        <v>110</v>
      </c>
      <c r="C57" s="100">
        <v>1729.66</v>
      </c>
      <c r="D57" s="31">
        <f t="shared" si="1"/>
        <v>1816.1430000000003</v>
      </c>
    </row>
    <row r="58" spans="1:4">
      <c r="A58" s="27">
        <v>54</v>
      </c>
      <c r="B58" s="28" t="s">
        <v>111</v>
      </c>
      <c r="C58" s="100">
        <v>1729.66</v>
      </c>
      <c r="D58" s="31">
        <f t="shared" si="1"/>
        <v>1816.1430000000003</v>
      </c>
    </row>
    <row r="59" spans="1:4">
      <c r="A59" s="27">
        <v>55</v>
      </c>
      <c r="B59" s="28" t="s">
        <v>519</v>
      </c>
      <c r="C59" s="100">
        <v>606.9</v>
      </c>
      <c r="D59" s="31">
        <f t="shared" si="1"/>
        <v>637.245</v>
      </c>
    </row>
    <row r="60" spans="1:4">
      <c r="A60" s="27">
        <v>56</v>
      </c>
      <c r="B60" s="28" t="s">
        <v>518</v>
      </c>
      <c r="C60" s="100">
        <v>606.9</v>
      </c>
      <c r="D60" s="31">
        <f t="shared" si="1"/>
        <v>637.245</v>
      </c>
    </row>
    <row r="61" spans="1:4">
      <c r="A61" s="27">
        <v>57</v>
      </c>
      <c r="B61" s="28" t="s">
        <v>112</v>
      </c>
      <c r="C61" s="100">
        <v>1213.8</v>
      </c>
      <c r="D61" s="31">
        <f t="shared" si="1"/>
        <v>1274.49</v>
      </c>
    </row>
    <row r="62" spans="1:4">
      <c r="A62" s="27">
        <v>58</v>
      </c>
      <c r="B62" s="28" t="s">
        <v>113</v>
      </c>
      <c r="C62" s="100">
        <v>849.7</v>
      </c>
      <c r="D62" s="31">
        <f t="shared" si="1"/>
        <v>892.18500000000006</v>
      </c>
    </row>
    <row r="63" spans="1:4">
      <c r="A63" s="27">
        <v>59</v>
      </c>
      <c r="B63" s="28" t="s">
        <v>114</v>
      </c>
      <c r="C63" s="100">
        <v>1729.66</v>
      </c>
      <c r="D63" s="31">
        <f t="shared" si="1"/>
        <v>1816.1430000000003</v>
      </c>
    </row>
    <row r="64" spans="1:4">
      <c r="A64" s="27">
        <v>60</v>
      </c>
      <c r="B64" s="28" t="s">
        <v>115</v>
      </c>
      <c r="C64" s="100">
        <v>1729.66</v>
      </c>
      <c r="D64" s="31">
        <f t="shared" si="1"/>
        <v>1816.1430000000003</v>
      </c>
    </row>
    <row r="65" spans="1:4">
      <c r="A65" s="27">
        <v>61</v>
      </c>
      <c r="B65" s="28" t="s">
        <v>116</v>
      </c>
      <c r="C65" s="100">
        <v>1426.22</v>
      </c>
      <c r="D65" s="31">
        <f t="shared" si="1"/>
        <v>1497.5310000000002</v>
      </c>
    </row>
    <row r="66" spans="1:4">
      <c r="A66" s="27">
        <v>62</v>
      </c>
      <c r="B66" s="28" t="s">
        <v>117</v>
      </c>
      <c r="C66" s="100">
        <v>2033.12</v>
      </c>
      <c r="D66" s="31">
        <f t="shared" si="1"/>
        <v>2134.7759999999998</v>
      </c>
    </row>
    <row r="67" spans="1:4">
      <c r="A67" s="27">
        <v>63</v>
      </c>
      <c r="B67" s="28" t="s">
        <v>118</v>
      </c>
      <c r="C67" s="100">
        <v>1547.6</v>
      </c>
      <c r="D67" s="31">
        <f t="shared" si="1"/>
        <v>1624.98</v>
      </c>
    </row>
    <row r="68" spans="1:4" ht="25.5">
      <c r="A68" s="27">
        <v>64</v>
      </c>
      <c r="B68" s="28" t="s">
        <v>594</v>
      </c>
      <c r="C68" s="100">
        <v>485.52</v>
      </c>
      <c r="D68" s="31">
        <v>4100</v>
      </c>
    </row>
    <row r="69" spans="1:4" ht="25.5">
      <c r="A69" s="27">
        <v>65</v>
      </c>
      <c r="B69" s="28" t="s">
        <v>613</v>
      </c>
      <c r="C69" s="100">
        <v>1547.6</v>
      </c>
      <c r="D69" s="31">
        <f t="shared" si="1"/>
        <v>1624.98</v>
      </c>
    </row>
    <row r="70" spans="1:4" ht="25.5">
      <c r="A70" s="27">
        <v>66</v>
      </c>
      <c r="B70" s="28" t="s">
        <v>620</v>
      </c>
      <c r="C70" s="100">
        <v>1547.6</v>
      </c>
      <c r="D70" s="31">
        <f t="shared" si="1"/>
        <v>1624.98</v>
      </c>
    </row>
    <row r="71" spans="1:4" ht="25.5">
      <c r="A71" s="27">
        <v>67</v>
      </c>
      <c r="B71" s="28" t="s">
        <v>382</v>
      </c>
      <c r="C71" s="100">
        <v>4035.86</v>
      </c>
      <c r="D71" s="31">
        <f t="shared" si="1"/>
        <v>4237.6530000000002</v>
      </c>
    </row>
    <row r="72" spans="1:4">
      <c r="A72" s="27">
        <v>68</v>
      </c>
      <c r="B72" s="28" t="s">
        <v>119</v>
      </c>
      <c r="C72" s="100">
        <v>1729.67</v>
      </c>
      <c r="D72" s="31">
        <f t="shared" si="1"/>
        <v>1816.1535000000001</v>
      </c>
    </row>
    <row r="73" spans="1:4">
      <c r="A73" s="27">
        <v>69</v>
      </c>
      <c r="B73" s="28" t="s">
        <v>515</v>
      </c>
      <c r="C73" s="100">
        <v>10395</v>
      </c>
      <c r="D73" s="31">
        <f t="shared" si="1"/>
        <v>10914.75</v>
      </c>
    </row>
    <row r="74" spans="1:4">
      <c r="A74" s="27">
        <v>70</v>
      </c>
      <c r="B74" s="28" t="s">
        <v>516</v>
      </c>
      <c r="C74" s="100">
        <v>11025</v>
      </c>
      <c r="D74" s="31">
        <f t="shared" si="1"/>
        <v>11576.25</v>
      </c>
    </row>
    <row r="75" spans="1:4">
      <c r="A75" s="27">
        <v>71</v>
      </c>
      <c r="B75" s="16" t="s">
        <v>517</v>
      </c>
      <c r="C75" s="100">
        <v>17325</v>
      </c>
      <c r="D75" s="31">
        <f t="shared" si="1"/>
        <v>18191.25</v>
      </c>
    </row>
    <row r="76" spans="1:4">
      <c r="A76" s="27">
        <v>72</v>
      </c>
      <c r="B76" s="33" t="s">
        <v>524</v>
      </c>
      <c r="C76" s="100">
        <v>364.14</v>
      </c>
      <c r="D76" s="31">
        <f>PRODUCT(C76,1.05)</f>
        <v>382.34699999999998</v>
      </c>
    </row>
    <row r="77" spans="1:4">
      <c r="A77" s="27">
        <v>73</v>
      </c>
      <c r="B77" s="33" t="s">
        <v>619</v>
      </c>
      <c r="C77" s="100">
        <v>364.14</v>
      </c>
      <c r="D77" s="31">
        <f t="shared" si="1"/>
        <v>382.34699999999998</v>
      </c>
    </row>
    <row r="78" spans="1:4" ht="12.75" customHeight="1">
      <c r="A78" s="174" t="s">
        <v>343</v>
      </c>
      <c r="B78" s="175"/>
      <c r="C78" s="175"/>
      <c r="D78" s="175"/>
    </row>
    <row r="79" spans="1:4">
      <c r="A79" s="27">
        <v>74</v>
      </c>
      <c r="B79" s="28" t="s">
        <v>471</v>
      </c>
      <c r="C79" s="100">
        <v>394.5</v>
      </c>
      <c r="D79" s="31">
        <f>PRODUCT(C79,1.05)</f>
        <v>414.22500000000002</v>
      </c>
    </row>
    <row r="80" spans="1:4">
      <c r="A80" s="27">
        <v>75</v>
      </c>
      <c r="B80" s="28" t="s">
        <v>520</v>
      </c>
      <c r="C80" s="100">
        <v>182.07</v>
      </c>
      <c r="D80" s="31">
        <v>318.60000000000002</v>
      </c>
    </row>
    <row r="81" spans="1:4">
      <c r="A81" s="27">
        <v>76</v>
      </c>
      <c r="B81" s="28" t="s">
        <v>538</v>
      </c>
      <c r="C81" s="100">
        <v>485.52</v>
      </c>
      <c r="D81" s="31">
        <f t="shared" ref="D81:D108" si="2">PRODUCT(C81,1.05)</f>
        <v>509.79599999999999</v>
      </c>
    </row>
    <row r="82" spans="1:4">
      <c r="A82" s="27">
        <v>77</v>
      </c>
      <c r="B82" s="28" t="s">
        <v>521</v>
      </c>
      <c r="C82" s="100">
        <v>273.11</v>
      </c>
      <c r="D82" s="31">
        <f t="shared" si="2"/>
        <v>286.76550000000003</v>
      </c>
    </row>
    <row r="83" spans="1:4">
      <c r="A83" s="27">
        <v>78</v>
      </c>
      <c r="B83" s="28" t="s">
        <v>120</v>
      </c>
      <c r="C83" s="100">
        <v>182.07</v>
      </c>
      <c r="D83" s="31">
        <f t="shared" si="2"/>
        <v>191.17349999999999</v>
      </c>
    </row>
    <row r="84" spans="1:4">
      <c r="A84" s="27">
        <v>79</v>
      </c>
      <c r="B84" s="28" t="s">
        <v>121</v>
      </c>
      <c r="C84" s="100">
        <v>637.25</v>
      </c>
      <c r="D84" s="31">
        <f t="shared" si="2"/>
        <v>669.11250000000007</v>
      </c>
    </row>
    <row r="85" spans="1:4">
      <c r="A85" s="27">
        <v>80</v>
      </c>
      <c r="B85" s="28" t="s">
        <v>122</v>
      </c>
      <c r="C85" s="100">
        <v>1115.52</v>
      </c>
      <c r="D85" s="31">
        <f t="shared" si="2"/>
        <v>1171.296</v>
      </c>
    </row>
    <row r="86" spans="1:4">
      <c r="A86" s="27">
        <v>81</v>
      </c>
      <c r="B86" s="28" t="s">
        <v>591</v>
      </c>
      <c r="C86" s="48">
        <v>485.52</v>
      </c>
      <c r="D86" s="31">
        <v>4100</v>
      </c>
    </row>
    <row r="87" spans="1:4">
      <c r="A87" s="27">
        <v>82</v>
      </c>
      <c r="B87" s="28" t="s">
        <v>592</v>
      </c>
      <c r="C87" s="100">
        <v>637.25</v>
      </c>
      <c r="D87" s="31">
        <v>4600</v>
      </c>
    </row>
    <row r="88" spans="1:4">
      <c r="A88" s="27">
        <v>83</v>
      </c>
      <c r="B88" s="28" t="s">
        <v>365</v>
      </c>
      <c r="C88" s="100">
        <v>1244.1500000000001</v>
      </c>
      <c r="D88" s="31">
        <f t="shared" si="2"/>
        <v>1306.3575000000001</v>
      </c>
    </row>
    <row r="89" spans="1:4">
      <c r="A89" s="27">
        <v>84</v>
      </c>
      <c r="B89" s="28" t="s">
        <v>123</v>
      </c>
      <c r="C89" s="100">
        <v>303.45</v>
      </c>
      <c r="D89" s="31">
        <f>PRODUCT(C89,1.05)</f>
        <v>318.6225</v>
      </c>
    </row>
    <row r="90" spans="1:4">
      <c r="A90" s="27">
        <v>85</v>
      </c>
      <c r="B90" s="28" t="s">
        <v>525</v>
      </c>
      <c r="C90" s="100">
        <v>121.38</v>
      </c>
      <c r="D90" s="31">
        <f t="shared" si="2"/>
        <v>127.449</v>
      </c>
    </row>
    <row r="91" spans="1:4">
      <c r="A91" s="27">
        <v>86</v>
      </c>
      <c r="B91" s="28" t="s">
        <v>409</v>
      </c>
      <c r="C91" s="100">
        <v>151.72999999999999</v>
      </c>
      <c r="D91" s="31">
        <f t="shared" si="2"/>
        <v>159.31649999999999</v>
      </c>
    </row>
    <row r="92" spans="1:4">
      <c r="A92" s="27">
        <v>87</v>
      </c>
      <c r="B92" s="28" t="s">
        <v>534</v>
      </c>
      <c r="C92" s="100">
        <v>1092.42</v>
      </c>
      <c r="D92" s="31">
        <f t="shared" si="2"/>
        <v>1147.0410000000002</v>
      </c>
    </row>
    <row r="93" spans="1:4">
      <c r="A93" s="27">
        <v>88</v>
      </c>
      <c r="B93" s="28" t="s">
        <v>526</v>
      </c>
      <c r="C93" s="100">
        <v>788.97</v>
      </c>
      <c r="D93" s="31">
        <f t="shared" si="2"/>
        <v>828.41850000000011</v>
      </c>
    </row>
    <row r="94" spans="1:4">
      <c r="A94" s="27">
        <v>89</v>
      </c>
      <c r="B94" s="28" t="s">
        <v>124</v>
      </c>
      <c r="C94" s="100">
        <v>4035.89</v>
      </c>
      <c r="D94" s="31">
        <f t="shared" si="2"/>
        <v>4237.6845000000003</v>
      </c>
    </row>
    <row r="95" spans="1:4">
      <c r="A95" s="27">
        <v>90</v>
      </c>
      <c r="B95" s="28" t="s">
        <v>535</v>
      </c>
      <c r="C95" s="100">
        <v>2184.84</v>
      </c>
      <c r="D95" s="31">
        <f t="shared" si="2"/>
        <v>2294.0820000000003</v>
      </c>
    </row>
    <row r="96" spans="1:4">
      <c r="A96" s="27">
        <v>91</v>
      </c>
      <c r="B96" s="28" t="s">
        <v>536</v>
      </c>
      <c r="C96" s="100">
        <v>1094.42</v>
      </c>
      <c r="D96" s="31">
        <f t="shared" si="2"/>
        <v>1149.1410000000001</v>
      </c>
    </row>
    <row r="97" spans="1:4">
      <c r="A97" s="27">
        <v>92</v>
      </c>
      <c r="B97" s="28" t="s">
        <v>539</v>
      </c>
      <c r="C97" s="100">
        <v>333.8</v>
      </c>
      <c r="D97" s="31">
        <f t="shared" si="2"/>
        <v>350.49</v>
      </c>
    </row>
    <row r="98" spans="1:4">
      <c r="A98" s="27">
        <v>93</v>
      </c>
      <c r="B98" s="28" t="s">
        <v>522</v>
      </c>
      <c r="C98" s="100">
        <v>606.9</v>
      </c>
      <c r="D98" s="31">
        <f t="shared" si="2"/>
        <v>637.245</v>
      </c>
    </row>
    <row r="99" spans="1:4">
      <c r="A99" s="27">
        <v>94</v>
      </c>
      <c r="B99" s="28" t="s">
        <v>407</v>
      </c>
      <c r="C99" s="100">
        <v>4551.75</v>
      </c>
      <c r="D99" s="31">
        <f t="shared" si="2"/>
        <v>4779.3375000000005</v>
      </c>
    </row>
    <row r="100" spans="1:4">
      <c r="A100" s="27">
        <v>95</v>
      </c>
      <c r="B100" s="28" t="s">
        <v>408</v>
      </c>
      <c r="C100" s="100">
        <v>637.25</v>
      </c>
      <c r="D100" s="31">
        <f t="shared" si="2"/>
        <v>669.11250000000007</v>
      </c>
    </row>
    <row r="101" spans="1:4" ht="25.5">
      <c r="A101" s="27">
        <v>96</v>
      </c>
      <c r="B101" s="28" t="s">
        <v>125</v>
      </c>
      <c r="C101" s="100">
        <v>464.21</v>
      </c>
      <c r="D101" s="31">
        <f t="shared" si="2"/>
        <v>487.4205</v>
      </c>
    </row>
    <row r="102" spans="1:4">
      <c r="A102" s="27">
        <v>97</v>
      </c>
      <c r="B102" s="28" t="s">
        <v>503</v>
      </c>
      <c r="C102" s="100">
        <v>606.9</v>
      </c>
      <c r="D102" s="31">
        <f t="shared" si="2"/>
        <v>637.245</v>
      </c>
    </row>
    <row r="103" spans="1:4">
      <c r="A103" s="27">
        <v>98</v>
      </c>
      <c r="B103" s="28" t="s">
        <v>410</v>
      </c>
      <c r="C103" s="100">
        <v>788.97</v>
      </c>
      <c r="D103" s="31">
        <f t="shared" si="2"/>
        <v>828.41850000000011</v>
      </c>
    </row>
    <row r="104" spans="1:4" ht="25.5">
      <c r="A104" s="27">
        <v>99</v>
      </c>
      <c r="B104" s="28" t="s">
        <v>411</v>
      </c>
      <c r="C104" s="100">
        <v>1547.6</v>
      </c>
      <c r="D104" s="31">
        <f t="shared" si="2"/>
        <v>1624.98</v>
      </c>
    </row>
    <row r="105" spans="1:4">
      <c r="A105" s="27">
        <v>100</v>
      </c>
      <c r="B105" s="35" t="s">
        <v>537</v>
      </c>
      <c r="C105" s="100">
        <v>637.25</v>
      </c>
      <c r="D105" s="31">
        <f t="shared" si="2"/>
        <v>669.11250000000007</v>
      </c>
    </row>
    <row r="106" spans="1:4">
      <c r="A106" s="27">
        <v>101</v>
      </c>
      <c r="B106" s="35" t="s">
        <v>630</v>
      </c>
      <c r="C106" s="100"/>
      <c r="D106" s="31">
        <v>7929.12</v>
      </c>
    </row>
    <row r="107" spans="1:4">
      <c r="A107" s="27">
        <v>102</v>
      </c>
      <c r="B107" s="35" t="s">
        <v>631</v>
      </c>
      <c r="C107" s="100"/>
      <c r="D107" s="31">
        <v>6836.7</v>
      </c>
    </row>
    <row r="108" spans="1:4">
      <c r="A108" s="27">
        <v>103</v>
      </c>
      <c r="B108" s="35" t="s">
        <v>616</v>
      </c>
      <c r="C108" s="100">
        <v>1092.42</v>
      </c>
      <c r="D108" s="31">
        <f t="shared" si="2"/>
        <v>1147.0410000000002</v>
      </c>
    </row>
    <row r="109" spans="1:4" ht="12.75" customHeight="1">
      <c r="A109" s="174" t="s">
        <v>507</v>
      </c>
      <c r="B109" s="175"/>
      <c r="C109" s="175"/>
      <c r="D109" s="175"/>
    </row>
    <row r="110" spans="1:4" ht="25.5">
      <c r="A110" s="27">
        <v>104</v>
      </c>
      <c r="B110" s="28" t="s">
        <v>382</v>
      </c>
      <c r="C110" s="100">
        <v>4035.86</v>
      </c>
      <c r="D110" s="31">
        <f>PRODUCT(C110,1.05)</f>
        <v>4237.6530000000002</v>
      </c>
    </row>
    <row r="111" spans="1:4">
      <c r="A111" s="27">
        <v>105</v>
      </c>
      <c r="B111" s="28" t="s">
        <v>128</v>
      </c>
      <c r="C111" s="100">
        <v>333.8</v>
      </c>
      <c r="D111" s="31">
        <f t="shared" ref="D111:D117" si="3">PRODUCT(C111,1.05)</f>
        <v>350.49</v>
      </c>
    </row>
    <row r="112" spans="1:4">
      <c r="A112" s="27">
        <v>106</v>
      </c>
      <c r="B112" s="36" t="s">
        <v>462</v>
      </c>
      <c r="C112" s="100">
        <v>1092.42</v>
      </c>
      <c r="D112" s="31">
        <f t="shared" si="3"/>
        <v>1147.0410000000002</v>
      </c>
    </row>
    <row r="113" spans="1:4">
      <c r="A113" s="27">
        <v>107</v>
      </c>
      <c r="B113" s="28" t="s">
        <v>470</v>
      </c>
      <c r="C113" s="100">
        <v>394.5</v>
      </c>
      <c r="D113" s="31">
        <f t="shared" si="3"/>
        <v>414.22500000000002</v>
      </c>
    </row>
    <row r="114" spans="1:4">
      <c r="A114" s="27">
        <v>108</v>
      </c>
      <c r="B114" s="28" t="s">
        <v>127</v>
      </c>
      <c r="C114" s="100">
        <v>333.8</v>
      </c>
      <c r="D114" s="31">
        <f t="shared" si="3"/>
        <v>350.49</v>
      </c>
    </row>
    <row r="115" spans="1:4">
      <c r="A115" s="27">
        <v>109</v>
      </c>
      <c r="B115" s="28" t="s">
        <v>365</v>
      </c>
      <c r="C115" s="100">
        <v>1244.1500000000001</v>
      </c>
      <c r="D115" s="31">
        <f t="shared" si="3"/>
        <v>1306.3575000000001</v>
      </c>
    </row>
    <row r="116" spans="1:4" ht="25.5">
      <c r="A116" s="27">
        <v>110</v>
      </c>
      <c r="B116" s="28" t="s">
        <v>594</v>
      </c>
      <c r="C116" s="48">
        <v>485.52</v>
      </c>
      <c r="D116" s="31">
        <v>4100</v>
      </c>
    </row>
    <row r="117" spans="1:4">
      <c r="A117" s="27">
        <v>111</v>
      </c>
      <c r="B117" s="28" t="s">
        <v>523</v>
      </c>
      <c r="C117" s="100">
        <v>637.25</v>
      </c>
      <c r="D117" s="31">
        <f t="shared" si="3"/>
        <v>669.11250000000007</v>
      </c>
    </row>
    <row r="118" spans="1:4">
      <c r="A118" s="27">
        <v>112</v>
      </c>
      <c r="B118" s="28" t="s">
        <v>593</v>
      </c>
      <c r="C118" s="100">
        <v>637.25</v>
      </c>
      <c r="D118" s="31">
        <v>4600</v>
      </c>
    </row>
    <row r="119" spans="1:4" ht="12.75" customHeight="1">
      <c r="A119" s="174" t="s">
        <v>344</v>
      </c>
      <c r="B119" s="175"/>
      <c r="C119" s="175"/>
      <c r="D119" s="175"/>
    </row>
    <row r="120" spans="1:4">
      <c r="A120" s="37">
        <v>113</v>
      </c>
      <c r="B120" s="32" t="s">
        <v>129</v>
      </c>
      <c r="C120" s="100">
        <v>303.45</v>
      </c>
      <c r="D120" s="31">
        <f>PRODUCT(C120,1.05)</f>
        <v>318.6225</v>
      </c>
    </row>
    <row r="121" spans="1:4">
      <c r="A121" s="38">
        <v>114</v>
      </c>
      <c r="B121" s="32" t="s">
        <v>130</v>
      </c>
      <c r="C121" s="100">
        <v>303.45</v>
      </c>
      <c r="D121" s="31">
        <f t="shared" ref="D121:D134" si="4">PRODUCT(C121,1.05)</f>
        <v>318.6225</v>
      </c>
    </row>
    <row r="122" spans="1:4">
      <c r="A122" s="37">
        <v>115</v>
      </c>
      <c r="B122" s="32" t="s">
        <v>131</v>
      </c>
      <c r="C122" s="100">
        <v>303.45</v>
      </c>
      <c r="D122" s="31">
        <f t="shared" si="4"/>
        <v>318.6225</v>
      </c>
    </row>
    <row r="123" spans="1:4">
      <c r="A123" s="38">
        <v>116</v>
      </c>
      <c r="B123" s="32" t="s">
        <v>132</v>
      </c>
      <c r="C123" s="100">
        <v>485.52</v>
      </c>
      <c r="D123" s="31">
        <f t="shared" si="4"/>
        <v>509.79599999999999</v>
      </c>
    </row>
    <row r="124" spans="1:4">
      <c r="A124" s="37">
        <v>117</v>
      </c>
      <c r="B124" s="32" t="s">
        <v>133</v>
      </c>
      <c r="C124" s="100">
        <v>333.8</v>
      </c>
      <c r="D124" s="31">
        <f t="shared" si="4"/>
        <v>350.49</v>
      </c>
    </row>
    <row r="125" spans="1:4">
      <c r="A125" s="38">
        <v>118</v>
      </c>
      <c r="B125" s="32" t="s">
        <v>134</v>
      </c>
      <c r="C125" s="100">
        <v>333.8</v>
      </c>
      <c r="D125" s="31">
        <f t="shared" si="4"/>
        <v>350.49</v>
      </c>
    </row>
    <row r="126" spans="1:4">
      <c r="A126" s="37">
        <v>119</v>
      </c>
      <c r="B126" s="32" t="s">
        <v>135</v>
      </c>
      <c r="C126" s="100">
        <v>333.8</v>
      </c>
      <c r="D126" s="31">
        <f t="shared" si="4"/>
        <v>350.49</v>
      </c>
    </row>
    <row r="127" spans="1:4">
      <c r="A127" s="38">
        <v>120</v>
      </c>
      <c r="B127" s="32" t="s">
        <v>136</v>
      </c>
      <c r="C127" s="100">
        <v>333.8</v>
      </c>
      <c r="D127" s="31">
        <f t="shared" si="4"/>
        <v>350.49</v>
      </c>
    </row>
    <row r="128" spans="1:4">
      <c r="A128" s="37">
        <v>121</v>
      </c>
      <c r="B128" s="32" t="s">
        <v>137</v>
      </c>
      <c r="C128" s="100">
        <v>606.9</v>
      </c>
      <c r="D128" s="31">
        <f t="shared" si="4"/>
        <v>637.245</v>
      </c>
    </row>
    <row r="129" spans="1:4">
      <c r="A129" s="38">
        <v>122</v>
      </c>
      <c r="B129" s="32" t="s">
        <v>138</v>
      </c>
      <c r="C129" s="100">
        <v>770.19</v>
      </c>
      <c r="D129" s="31">
        <f t="shared" si="4"/>
        <v>808.69950000000006</v>
      </c>
    </row>
    <row r="130" spans="1:4">
      <c r="A130" s="37">
        <v>123</v>
      </c>
      <c r="B130" s="32" t="s">
        <v>139</v>
      </c>
      <c r="C130" s="100">
        <v>182.07</v>
      </c>
      <c r="D130" s="31">
        <f t="shared" si="4"/>
        <v>191.17349999999999</v>
      </c>
    </row>
    <row r="131" spans="1:4">
      <c r="A131" s="38">
        <v>124</v>
      </c>
      <c r="B131" s="32" t="s">
        <v>140</v>
      </c>
      <c r="C131" s="100">
        <v>333.8</v>
      </c>
      <c r="D131" s="31">
        <f t="shared" si="4"/>
        <v>350.49</v>
      </c>
    </row>
    <row r="132" spans="1:4">
      <c r="A132" s="37">
        <v>125</v>
      </c>
      <c r="B132" s="32" t="s">
        <v>431</v>
      </c>
      <c r="C132" s="100">
        <v>333.8</v>
      </c>
      <c r="D132" s="31">
        <f t="shared" si="4"/>
        <v>350.49</v>
      </c>
    </row>
    <row r="133" spans="1:4">
      <c r="A133" s="38">
        <v>126</v>
      </c>
      <c r="B133" s="32" t="s">
        <v>142</v>
      </c>
      <c r="C133" s="100">
        <v>1274.28</v>
      </c>
      <c r="D133" s="31">
        <f t="shared" si="4"/>
        <v>1337.9939999999999</v>
      </c>
    </row>
    <row r="134" spans="1:4">
      <c r="A134" s="37">
        <v>127</v>
      </c>
      <c r="B134" s="32" t="s">
        <v>143</v>
      </c>
      <c r="C134" s="100">
        <v>333.8</v>
      </c>
      <c r="D134" s="31">
        <f t="shared" si="4"/>
        <v>350.49</v>
      </c>
    </row>
    <row r="135" spans="1:4">
      <c r="A135" s="38">
        <v>128</v>
      </c>
      <c r="B135" s="32" t="s">
        <v>396</v>
      </c>
      <c r="C135" s="100">
        <v>1634.64</v>
      </c>
      <c r="D135" s="31">
        <v>2756.5</v>
      </c>
    </row>
    <row r="136" spans="1:4">
      <c r="A136" s="37">
        <v>129</v>
      </c>
      <c r="B136" s="32" t="s">
        <v>609</v>
      </c>
      <c r="C136" s="100">
        <v>6099.95</v>
      </c>
      <c r="D136" s="31">
        <v>4619.7</v>
      </c>
    </row>
    <row r="137" spans="1:4">
      <c r="A137" s="38">
        <v>130</v>
      </c>
      <c r="B137" s="32" t="s">
        <v>549</v>
      </c>
      <c r="C137" s="100"/>
      <c r="D137" s="31">
        <v>1019.58</v>
      </c>
    </row>
    <row r="138" spans="1:4">
      <c r="A138" s="37">
        <v>131</v>
      </c>
      <c r="B138" s="32" t="s">
        <v>412</v>
      </c>
      <c r="C138" s="100"/>
      <c r="D138" s="31">
        <v>667.48</v>
      </c>
    </row>
    <row r="139" spans="1:4" ht="12.75" customHeight="1">
      <c r="A139" s="186" t="s">
        <v>345</v>
      </c>
      <c r="B139" s="187"/>
      <c r="C139" s="187"/>
      <c r="D139" s="187"/>
    </row>
    <row r="140" spans="1:4">
      <c r="A140" s="27">
        <v>132</v>
      </c>
      <c r="B140" s="28" t="s">
        <v>133</v>
      </c>
      <c r="C140" s="100">
        <v>333.8</v>
      </c>
      <c r="D140" s="31">
        <f>PRODUCT(C140,1.05)</f>
        <v>350.49</v>
      </c>
    </row>
    <row r="141" spans="1:4">
      <c r="A141" s="27">
        <v>133</v>
      </c>
      <c r="B141" s="28" t="s">
        <v>138</v>
      </c>
      <c r="C141" s="100">
        <v>394.5</v>
      </c>
      <c r="D141" s="31">
        <f t="shared" ref="D141:D157" si="5">PRODUCT(C141,1.05)</f>
        <v>414.22500000000002</v>
      </c>
    </row>
    <row r="142" spans="1:4">
      <c r="A142" s="27">
        <v>134</v>
      </c>
      <c r="B142" s="28" t="s">
        <v>144</v>
      </c>
      <c r="C142" s="100">
        <v>697.93</v>
      </c>
      <c r="D142" s="31">
        <f t="shared" si="5"/>
        <v>732.82650000000001</v>
      </c>
    </row>
    <row r="143" spans="1:4">
      <c r="A143" s="27">
        <v>135</v>
      </c>
      <c r="B143" s="28" t="s">
        <v>145</v>
      </c>
      <c r="C143" s="100">
        <v>910.35</v>
      </c>
      <c r="D143" s="31">
        <f t="shared" si="5"/>
        <v>955.86750000000006</v>
      </c>
    </row>
    <row r="144" spans="1:4">
      <c r="A144" s="27">
        <v>136</v>
      </c>
      <c r="B144" s="28" t="s">
        <v>146</v>
      </c>
      <c r="C144" s="100">
        <v>971.04</v>
      </c>
      <c r="D144" s="31">
        <f t="shared" si="5"/>
        <v>1019.592</v>
      </c>
    </row>
    <row r="145" spans="1:4">
      <c r="A145" s="27">
        <v>137</v>
      </c>
      <c r="B145" s="28" t="s">
        <v>147</v>
      </c>
      <c r="C145" s="100">
        <v>333.8</v>
      </c>
      <c r="D145" s="31">
        <f t="shared" si="5"/>
        <v>350.49</v>
      </c>
    </row>
    <row r="146" spans="1:4">
      <c r="A146" s="27">
        <v>138</v>
      </c>
      <c r="B146" s="28" t="s">
        <v>413</v>
      </c>
      <c r="C146" s="100">
        <v>606.9</v>
      </c>
      <c r="D146" s="31">
        <f t="shared" si="5"/>
        <v>637.245</v>
      </c>
    </row>
    <row r="147" spans="1:4">
      <c r="A147" s="27">
        <v>139</v>
      </c>
      <c r="B147" s="28" t="s">
        <v>148</v>
      </c>
      <c r="C147" s="100">
        <v>576.54999999999995</v>
      </c>
      <c r="D147" s="31">
        <f t="shared" si="5"/>
        <v>605.37749999999994</v>
      </c>
    </row>
    <row r="148" spans="1:4">
      <c r="A148" s="27">
        <v>140</v>
      </c>
      <c r="B148" s="28" t="s">
        <v>540</v>
      </c>
      <c r="C148" s="100">
        <v>333.8</v>
      </c>
      <c r="D148" s="31">
        <f t="shared" si="5"/>
        <v>350.49</v>
      </c>
    </row>
    <row r="149" spans="1:4">
      <c r="A149" s="27">
        <v>141</v>
      </c>
      <c r="B149" s="39" t="s">
        <v>511</v>
      </c>
      <c r="C149" s="100">
        <v>182.07</v>
      </c>
      <c r="D149" s="31">
        <v>318.62</v>
      </c>
    </row>
    <row r="150" spans="1:4">
      <c r="A150" s="27">
        <v>142</v>
      </c>
      <c r="B150" s="39" t="s">
        <v>632</v>
      </c>
      <c r="C150" s="100">
        <v>121.38</v>
      </c>
      <c r="D150" s="31">
        <v>318.62</v>
      </c>
    </row>
    <row r="151" spans="1:4">
      <c r="A151" s="27">
        <v>143</v>
      </c>
      <c r="B151" s="39" t="s">
        <v>633</v>
      </c>
      <c r="C151" s="100">
        <v>182.07</v>
      </c>
      <c r="D151" s="31">
        <f t="shared" si="5"/>
        <v>191.17349999999999</v>
      </c>
    </row>
    <row r="152" spans="1:4">
      <c r="A152" s="27">
        <v>144</v>
      </c>
      <c r="B152" s="39" t="s">
        <v>149</v>
      </c>
      <c r="C152" s="100">
        <v>364.14</v>
      </c>
      <c r="D152" s="31">
        <f t="shared" si="5"/>
        <v>382.34699999999998</v>
      </c>
    </row>
    <row r="153" spans="1:4">
      <c r="A153" s="27">
        <v>145</v>
      </c>
      <c r="B153" s="28" t="s">
        <v>150</v>
      </c>
      <c r="C153" s="100">
        <v>333.8</v>
      </c>
      <c r="D153" s="31">
        <f t="shared" si="5"/>
        <v>350.49</v>
      </c>
    </row>
    <row r="154" spans="1:4">
      <c r="A154" s="27">
        <v>146</v>
      </c>
      <c r="B154" s="28" t="s">
        <v>151</v>
      </c>
      <c r="C154" s="100">
        <v>151.72999999999999</v>
      </c>
      <c r="D154" s="31">
        <v>159.30000000000001</v>
      </c>
    </row>
    <row r="155" spans="1:4">
      <c r="A155" s="27">
        <v>147</v>
      </c>
      <c r="B155" s="28" t="s">
        <v>152</v>
      </c>
      <c r="C155" s="100">
        <v>485.52</v>
      </c>
      <c r="D155" s="31">
        <f t="shared" si="5"/>
        <v>509.79599999999999</v>
      </c>
    </row>
    <row r="156" spans="1:4">
      <c r="A156" s="27">
        <v>148</v>
      </c>
      <c r="B156" s="28" t="s">
        <v>153</v>
      </c>
      <c r="C156" s="100">
        <v>2761.4</v>
      </c>
      <c r="D156" s="31">
        <f t="shared" si="5"/>
        <v>2899.4700000000003</v>
      </c>
    </row>
    <row r="157" spans="1:4">
      <c r="A157" s="27">
        <v>149</v>
      </c>
      <c r="B157" s="28" t="s">
        <v>432</v>
      </c>
      <c r="C157" s="100">
        <v>1274.3</v>
      </c>
      <c r="D157" s="31">
        <f t="shared" si="5"/>
        <v>1338.0150000000001</v>
      </c>
    </row>
    <row r="158" spans="1:4">
      <c r="A158" s="27">
        <v>150</v>
      </c>
      <c r="B158" s="28" t="s">
        <v>414</v>
      </c>
      <c r="C158" s="100">
        <v>121.4</v>
      </c>
      <c r="D158" s="31">
        <v>159.30000000000001</v>
      </c>
    </row>
    <row r="159" spans="1:4">
      <c r="A159" s="27">
        <v>151</v>
      </c>
      <c r="B159" s="28" t="s">
        <v>154</v>
      </c>
      <c r="C159" s="100">
        <v>273.11</v>
      </c>
      <c r="D159" s="31">
        <f>PRODUCT(C159,1.05)</f>
        <v>286.76550000000003</v>
      </c>
    </row>
    <row r="160" spans="1:4" ht="12.75" customHeight="1">
      <c r="A160" s="174" t="s">
        <v>346</v>
      </c>
      <c r="B160" s="175"/>
      <c r="C160" s="175"/>
      <c r="D160" s="175"/>
    </row>
    <row r="161" spans="1:4">
      <c r="A161" s="27">
        <v>152</v>
      </c>
      <c r="B161" s="28" t="s">
        <v>155</v>
      </c>
      <c r="C161" s="100">
        <v>243.76</v>
      </c>
      <c r="D161" s="31">
        <v>318.62</v>
      </c>
    </row>
    <row r="162" spans="1:4">
      <c r="A162" s="27">
        <v>153</v>
      </c>
      <c r="B162" s="28" t="s">
        <v>127</v>
      </c>
      <c r="C162" s="100">
        <v>303.45</v>
      </c>
      <c r="D162" s="31">
        <f t="shared" ref="D162:D170" si="6">PRODUCT(C162,1.05)</f>
        <v>318.6225</v>
      </c>
    </row>
    <row r="163" spans="1:4">
      <c r="A163" s="27">
        <v>154</v>
      </c>
      <c r="B163" s="28" t="s">
        <v>156</v>
      </c>
      <c r="C163" s="100">
        <v>485.52</v>
      </c>
      <c r="D163" s="31">
        <f t="shared" si="6"/>
        <v>509.79599999999999</v>
      </c>
    </row>
    <row r="164" spans="1:4">
      <c r="A164" s="27">
        <v>155</v>
      </c>
      <c r="B164" s="28" t="s">
        <v>157</v>
      </c>
      <c r="C164" s="100">
        <v>606.9</v>
      </c>
      <c r="D164" s="31">
        <f t="shared" si="6"/>
        <v>637.245</v>
      </c>
    </row>
    <row r="165" spans="1:4">
      <c r="A165" s="27">
        <v>156</v>
      </c>
      <c r="B165" s="28" t="s">
        <v>158</v>
      </c>
      <c r="C165" s="100">
        <v>212.42</v>
      </c>
      <c r="D165" s="31">
        <v>318.62</v>
      </c>
    </row>
    <row r="166" spans="1:4">
      <c r="A166" s="27">
        <v>157</v>
      </c>
      <c r="B166" s="28" t="s">
        <v>159</v>
      </c>
      <c r="C166" s="100">
        <v>91.03</v>
      </c>
      <c r="D166" s="31">
        <v>159.30000000000001</v>
      </c>
    </row>
    <row r="167" spans="1:4">
      <c r="A167" s="27">
        <v>158</v>
      </c>
      <c r="B167" s="28" t="s">
        <v>385</v>
      </c>
      <c r="C167" s="100">
        <v>303.45</v>
      </c>
      <c r="D167" s="31">
        <f t="shared" si="6"/>
        <v>318.6225</v>
      </c>
    </row>
    <row r="168" spans="1:4">
      <c r="A168" s="27">
        <v>159</v>
      </c>
      <c r="B168" s="28" t="s">
        <v>160</v>
      </c>
      <c r="C168" s="100">
        <v>182.07</v>
      </c>
      <c r="D168" s="31">
        <v>318.62</v>
      </c>
    </row>
    <row r="169" spans="1:4">
      <c r="A169" s="27">
        <v>160</v>
      </c>
      <c r="B169" s="28" t="s">
        <v>161</v>
      </c>
      <c r="C169" s="100">
        <v>1092.43</v>
      </c>
      <c r="D169" s="31">
        <f t="shared" si="6"/>
        <v>1147.0515</v>
      </c>
    </row>
    <row r="170" spans="1:4">
      <c r="A170" s="27">
        <v>161</v>
      </c>
      <c r="B170" s="28" t="s">
        <v>162</v>
      </c>
      <c r="C170" s="100">
        <v>303.45</v>
      </c>
      <c r="D170" s="31">
        <f t="shared" si="6"/>
        <v>318.6225</v>
      </c>
    </row>
    <row r="171" spans="1:4">
      <c r="A171" s="27">
        <v>162</v>
      </c>
      <c r="B171" s="28" t="s">
        <v>163</v>
      </c>
      <c r="C171" s="100">
        <v>121.4</v>
      </c>
      <c r="D171" s="31">
        <v>159.30000000000001</v>
      </c>
    </row>
    <row r="172" spans="1:4">
      <c r="A172" s="27">
        <v>163</v>
      </c>
      <c r="B172" s="28" t="s">
        <v>338</v>
      </c>
      <c r="C172" s="100">
        <v>303.45</v>
      </c>
      <c r="D172" s="31">
        <f>PRODUCT(C172,1.05)</f>
        <v>318.6225</v>
      </c>
    </row>
    <row r="173" spans="1:4" ht="12.75" customHeight="1">
      <c r="A173" s="174" t="s">
        <v>347</v>
      </c>
      <c r="B173" s="175"/>
      <c r="C173" s="175"/>
      <c r="D173" s="175"/>
    </row>
    <row r="174" spans="1:4">
      <c r="A174" s="27">
        <v>164</v>
      </c>
      <c r="B174" s="28" t="s">
        <v>133</v>
      </c>
      <c r="C174" s="100">
        <v>243.76</v>
      </c>
      <c r="D174" s="31">
        <v>318.62</v>
      </c>
    </row>
    <row r="175" spans="1:4">
      <c r="A175" s="27">
        <v>165</v>
      </c>
      <c r="B175" s="28" t="s">
        <v>138</v>
      </c>
      <c r="C175" s="100">
        <v>333.8</v>
      </c>
      <c r="D175" s="31">
        <f t="shared" ref="D175:D187" si="7">PRODUCT(C175,1.05)</f>
        <v>350.49</v>
      </c>
    </row>
    <row r="176" spans="1:4">
      <c r="A176" s="27">
        <v>166</v>
      </c>
      <c r="B176" s="28" t="s">
        <v>164</v>
      </c>
      <c r="C176" s="100">
        <v>364.14</v>
      </c>
      <c r="D176" s="31">
        <f t="shared" si="7"/>
        <v>382.34699999999998</v>
      </c>
    </row>
    <row r="177" spans="1:4">
      <c r="A177" s="27">
        <v>167</v>
      </c>
      <c r="B177" s="28" t="s">
        <v>399</v>
      </c>
      <c r="C177" s="100">
        <v>637.25</v>
      </c>
      <c r="D177" s="31">
        <f t="shared" si="7"/>
        <v>669.11250000000007</v>
      </c>
    </row>
    <row r="178" spans="1:4">
      <c r="A178" s="27">
        <v>168</v>
      </c>
      <c r="B178" s="33" t="s">
        <v>530</v>
      </c>
      <c r="C178" s="100">
        <v>637.25</v>
      </c>
      <c r="D178" s="31">
        <f t="shared" si="7"/>
        <v>669.11250000000007</v>
      </c>
    </row>
    <row r="179" spans="1:4">
      <c r="A179" s="27">
        <v>169</v>
      </c>
      <c r="B179" s="33" t="s">
        <v>529</v>
      </c>
      <c r="C179" s="100">
        <v>151.72999999999999</v>
      </c>
      <c r="D179" s="31">
        <v>275.52</v>
      </c>
    </row>
    <row r="180" spans="1:4">
      <c r="A180" s="27">
        <v>170</v>
      </c>
      <c r="B180" s="33" t="s">
        <v>528</v>
      </c>
      <c r="C180" s="100">
        <v>2002.77</v>
      </c>
      <c r="D180" s="31">
        <f t="shared" si="7"/>
        <v>2102.9085</v>
      </c>
    </row>
    <row r="181" spans="1:4">
      <c r="A181" s="27">
        <v>171</v>
      </c>
      <c r="B181" s="28" t="s">
        <v>165</v>
      </c>
      <c r="C181" s="100">
        <v>303.45</v>
      </c>
      <c r="D181" s="31">
        <f t="shared" si="7"/>
        <v>318.6225</v>
      </c>
    </row>
    <row r="182" spans="1:4">
      <c r="A182" s="27">
        <v>172</v>
      </c>
      <c r="B182" s="28" t="s">
        <v>166</v>
      </c>
      <c r="C182" s="100">
        <v>303.45</v>
      </c>
      <c r="D182" s="31">
        <f>PRODUCT(C182,1.05)</f>
        <v>318.6225</v>
      </c>
    </row>
    <row r="183" spans="1:4">
      <c r="A183" s="27">
        <v>173</v>
      </c>
      <c r="B183" s="28" t="s">
        <v>400</v>
      </c>
      <c r="C183" s="100">
        <v>1274.4000000000001</v>
      </c>
      <c r="D183" s="31">
        <f>PRODUCT(C183,1.05)</f>
        <v>1338.1200000000001</v>
      </c>
    </row>
    <row r="184" spans="1:4">
      <c r="A184" s="27">
        <v>174</v>
      </c>
      <c r="B184" s="33" t="s">
        <v>511</v>
      </c>
      <c r="C184" s="100">
        <v>151.72999999999999</v>
      </c>
      <c r="D184" s="31">
        <v>318.62</v>
      </c>
    </row>
    <row r="185" spans="1:4">
      <c r="A185" s="27">
        <v>175</v>
      </c>
      <c r="B185" s="33" t="s">
        <v>632</v>
      </c>
      <c r="C185" s="100">
        <v>151.72999999999999</v>
      </c>
      <c r="D185" s="31">
        <v>318.62</v>
      </c>
    </row>
    <row r="186" spans="1:4">
      <c r="A186" s="27">
        <v>176</v>
      </c>
      <c r="B186" s="33" t="s">
        <v>633</v>
      </c>
      <c r="C186" s="100">
        <v>151.72999999999999</v>
      </c>
      <c r="D186" s="31">
        <v>318.62</v>
      </c>
    </row>
    <row r="187" spans="1:4">
      <c r="A187" s="27">
        <v>177</v>
      </c>
      <c r="B187" s="28" t="s">
        <v>167</v>
      </c>
      <c r="C187" s="100">
        <v>303.45</v>
      </c>
      <c r="D187" s="31">
        <f t="shared" si="7"/>
        <v>318.6225</v>
      </c>
    </row>
    <row r="188" spans="1:4">
      <c r="A188" s="27">
        <v>178</v>
      </c>
      <c r="B188" s="28" t="s">
        <v>158</v>
      </c>
      <c r="C188" s="100">
        <v>151.72999999999999</v>
      </c>
      <c r="D188" s="31">
        <v>318.62</v>
      </c>
    </row>
    <row r="189" spans="1:4">
      <c r="A189" s="27">
        <v>179</v>
      </c>
      <c r="B189" s="28" t="s">
        <v>433</v>
      </c>
      <c r="C189" s="100">
        <v>151.72999999999999</v>
      </c>
      <c r="D189" s="31">
        <v>159.30000000000001</v>
      </c>
    </row>
    <row r="190" spans="1:4" ht="12.75" customHeight="1">
      <c r="A190" s="174" t="s">
        <v>348</v>
      </c>
      <c r="B190" s="175"/>
      <c r="C190" s="175"/>
      <c r="D190" s="175"/>
    </row>
    <row r="191" spans="1:4">
      <c r="A191" s="27">
        <v>180</v>
      </c>
      <c r="B191" s="28" t="s">
        <v>356</v>
      </c>
      <c r="C191" s="100">
        <v>303.45</v>
      </c>
      <c r="D191" s="31">
        <f>PRODUCT(C191,1.05)</f>
        <v>318.6225</v>
      </c>
    </row>
    <row r="192" spans="1:4">
      <c r="A192" s="27">
        <v>181</v>
      </c>
      <c r="B192" s="28" t="s">
        <v>357</v>
      </c>
      <c r="C192" s="100">
        <v>576.54999999999995</v>
      </c>
      <c r="D192" s="31">
        <f t="shared" ref="D192:D202" si="8">PRODUCT(C192,1.05)</f>
        <v>605.37749999999994</v>
      </c>
    </row>
    <row r="193" spans="1:4">
      <c r="A193" s="27">
        <v>182</v>
      </c>
      <c r="B193" s="28" t="s">
        <v>168</v>
      </c>
      <c r="C193" s="100">
        <v>333.8</v>
      </c>
      <c r="D193" s="31">
        <f t="shared" si="8"/>
        <v>350.49</v>
      </c>
    </row>
    <row r="194" spans="1:4">
      <c r="A194" s="27">
        <v>183</v>
      </c>
      <c r="B194" s="28" t="s">
        <v>169</v>
      </c>
      <c r="C194" s="100">
        <v>455.18</v>
      </c>
      <c r="D194" s="31">
        <f t="shared" si="8"/>
        <v>477.93900000000002</v>
      </c>
    </row>
    <row r="195" spans="1:4">
      <c r="A195" s="27">
        <v>184</v>
      </c>
      <c r="B195" s="28" t="s">
        <v>434</v>
      </c>
      <c r="C195" s="100">
        <v>606.9</v>
      </c>
      <c r="D195" s="31">
        <f t="shared" si="8"/>
        <v>637.245</v>
      </c>
    </row>
    <row r="196" spans="1:4">
      <c r="A196" s="27">
        <v>185</v>
      </c>
      <c r="B196" s="28" t="s">
        <v>557</v>
      </c>
      <c r="C196" s="100">
        <v>910.35</v>
      </c>
      <c r="D196" s="31">
        <f t="shared" si="8"/>
        <v>955.86750000000006</v>
      </c>
    </row>
    <row r="197" spans="1:4">
      <c r="A197" s="27">
        <v>186</v>
      </c>
      <c r="B197" s="28" t="s">
        <v>158</v>
      </c>
      <c r="C197" s="100">
        <v>182.07</v>
      </c>
      <c r="D197" s="31">
        <v>318.62</v>
      </c>
    </row>
    <row r="198" spans="1:4">
      <c r="A198" s="27">
        <v>187</v>
      </c>
      <c r="B198" s="28" t="s">
        <v>175</v>
      </c>
      <c r="C198" s="100">
        <v>275.52</v>
      </c>
      <c r="D198" s="31">
        <f t="shared" si="8"/>
        <v>289.29599999999999</v>
      </c>
    </row>
    <row r="199" spans="1:4">
      <c r="A199" s="27">
        <v>188</v>
      </c>
      <c r="B199" s="28" t="s">
        <v>170</v>
      </c>
      <c r="C199" s="100">
        <v>182.07</v>
      </c>
      <c r="D199" s="31">
        <f t="shared" si="8"/>
        <v>191.17349999999999</v>
      </c>
    </row>
    <row r="200" spans="1:4">
      <c r="A200" s="27">
        <v>189</v>
      </c>
      <c r="B200" s="28" t="s">
        <v>171</v>
      </c>
      <c r="C200" s="100">
        <v>151.72999999999999</v>
      </c>
      <c r="D200" s="31">
        <v>318.62</v>
      </c>
    </row>
    <row r="201" spans="1:4">
      <c r="A201" s="27">
        <v>190</v>
      </c>
      <c r="B201" s="28" t="s">
        <v>172</v>
      </c>
      <c r="C201" s="100">
        <v>151.72999999999999</v>
      </c>
      <c r="D201" s="31">
        <v>318.62</v>
      </c>
    </row>
    <row r="202" spans="1:4">
      <c r="A202" s="27">
        <v>191</v>
      </c>
      <c r="B202" s="28" t="s">
        <v>173</v>
      </c>
      <c r="C202" s="100">
        <v>303.45</v>
      </c>
      <c r="D202" s="31">
        <f t="shared" si="8"/>
        <v>318.6225</v>
      </c>
    </row>
    <row r="203" spans="1:4" ht="15" customHeight="1">
      <c r="A203" s="174" t="s">
        <v>349</v>
      </c>
      <c r="B203" s="175"/>
      <c r="C203" s="175"/>
      <c r="D203" s="175"/>
    </row>
    <row r="204" spans="1:4">
      <c r="A204" s="27">
        <v>192</v>
      </c>
      <c r="B204" s="28" t="s">
        <v>176</v>
      </c>
      <c r="C204" s="100">
        <v>151.72999999999999</v>
      </c>
      <c r="D204" s="31">
        <v>318.62</v>
      </c>
    </row>
    <row r="205" spans="1:4">
      <c r="A205" s="27">
        <v>193</v>
      </c>
      <c r="B205" s="28" t="s">
        <v>177</v>
      </c>
      <c r="C205" s="100">
        <v>758.63</v>
      </c>
      <c r="D205" s="31">
        <f t="shared" ref="D205:D212" si="9">PRODUCT(C205,1.05)</f>
        <v>796.56150000000002</v>
      </c>
    </row>
    <row r="206" spans="1:4">
      <c r="A206" s="27">
        <v>194</v>
      </c>
      <c r="B206" s="28" t="s">
        <v>178</v>
      </c>
      <c r="C206" s="100">
        <v>1213.8</v>
      </c>
      <c r="D206" s="31">
        <f t="shared" si="9"/>
        <v>1274.49</v>
      </c>
    </row>
    <row r="207" spans="1:4">
      <c r="A207" s="27">
        <v>195</v>
      </c>
      <c r="B207" s="28" t="s">
        <v>179</v>
      </c>
      <c r="C207" s="100">
        <v>606.9</v>
      </c>
      <c r="D207" s="31">
        <f t="shared" si="9"/>
        <v>637.245</v>
      </c>
    </row>
    <row r="208" spans="1:4">
      <c r="A208" s="27">
        <v>196</v>
      </c>
      <c r="B208" s="28" t="s">
        <v>435</v>
      </c>
      <c r="C208" s="100">
        <v>606.9</v>
      </c>
      <c r="D208" s="31">
        <f t="shared" si="9"/>
        <v>637.245</v>
      </c>
    </row>
    <row r="209" spans="1:4">
      <c r="A209" s="27">
        <v>197</v>
      </c>
      <c r="B209" s="28" t="s">
        <v>436</v>
      </c>
      <c r="C209" s="100">
        <v>303.45</v>
      </c>
      <c r="D209" s="31">
        <f t="shared" si="9"/>
        <v>318.6225</v>
      </c>
    </row>
    <row r="210" spans="1:4">
      <c r="A210" s="27">
        <v>198</v>
      </c>
      <c r="B210" s="28" t="s">
        <v>180</v>
      </c>
      <c r="C210" s="100">
        <v>151.72999999999999</v>
      </c>
      <c r="D210" s="31">
        <v>318.62</v>
      </c>
    </row>
    <row r="211" spans="1:4">
      <c r="A211" s="27">
        <v>199</v>
      </c>
      <c r="B211" s="28" t="s">
        <v>181</v>
      </c>
      <c r="C211" s="100">
        <v>151.72999999999999</v>
      </c>
      <c r="D211" s="31">
        <v>318.62</v>
      </c>
    </row>
    <row r="212" spans="1:4">
      <c r="A212" s="27">
        <v>200</v>
      </c>
      <c r="B212" s="28" t="s">
        <v>158</v>
      </c>
      <c r="C212" s="100">
        <v>303.45</v>
      </c>
      <c r="D212" s="31">
        <f t="shared" si="9"/>
        <v>318.6225</v>
      </c>
    </row>
    <row r="213" spans="1:4" ht="12.75" customHeight="1">
      <c r="A213" s="174" t="s">
        <v>350</v>
      </c>
      <c r="B213" s="175"/>
      <c r="C213" s="175"/>
      <c r="D213" s="175"/>
    </row>
    <row r="214" spans="1:4">
      <c r="A214" s="27">
        <v>201</v>
      </c>
      <c r="B214" s="28" t="s">
        <v>182</v>
      </c>
      <c r="C214" s="100">
        <v>606.9</v>
      </c>
      <c r="D214" s="31">
        <f>PRODUCT(C214,1.05)</f>
        <v>637.245</v>
      </c>
    </row>
    <row r="215" spans="1:4">
      <c r="A215" s="27">
        <v>202</v>
      </c>
      <c r="B215" s="28" t="s">
        <v>183</v>
      </c>
      <c r="C215" s="100">
        <v>303.45</v>
      </c>
      <c r="D215" s="31">
        <f>PRODUCT(C215,1.05)</f>
        <v>318.6225</v>
      </c>
    </row>
    <row r="216" spans="1:4">
      <c r="A216" s="27">
        <v>203</v>
      </c>
      <c r="B216" s="28" t="s">
        <v>184</v>
      </c>
      <c r="C216" s="100">
        <v>303.45</v>
      </c>
      <c r="D216" s="31">
        <f>PRODUCT(C216,1.05)</f>
        <v>318.6225</v>
      </c>
    </row>
    <row r="217" spans="1:4">
      <c r="A217" s="27">
        <v>204</v>
      </c>
      <c r="B217" s="28" t="s">
        <v>541</v>
      </c>
      <c r="C217" s="100">
        <v>303.45</v>
      </c>
      <c r="D217" s="31">
        <f>PRODUCT(C217,1.05)</f>
        <v>318.6225</v>
      </c>
    </row>
    <row r="218" spans="1:4">
      <c r="A218" s="27">
        <v>205</v>
      </c>
      <c r="B218" s="28" t="s">
        <v>437</v>
      </c>
      <c r="C218" s="100">
        <v>1244.1500000000001</v>
      </c>
      <c r="D218" s="31">
        <f>PRODUCT(C218,1.05)</f>
        <v>1306.3575000000001</v>
      </c>
    </row>
    <row r="219" spans="1:4" ht="15" customHeight="1">
      <c r="A219" s="184" t="s">
        <v>512</v>
      </c>
      <c r="B219" s="185"/>
      <c r="C219" s="185"/>
      <c r="D219" s="185"/>
    </row>
    <row r="220" spans="1:4">
      <c r="A220" s="34">
        <v>206</v>
      </c>
      <c r="B220" s="35" t="s">
        <v>513</v>
      </c>
      <c r="C220" s="105">
        <v>462.4</v>
      </c>
      <c r="D220" s="54">
        <f>PRODUCT(C220,1.05)</f>
        <v>485.52</v>
      </c>
    </row>
    <row r="221" spans="1:4">
      <c r="A221" s="34">
        <v>207</v>
      </c>
      <c r="B221" s="35" t="s">
        <v>176</v>
      </c>
      <c r="C221" s="100">
        <v>303.45</v>
      </c>
      <c r="D221" s="54">
        <f>PRODUCT(C221,1.05)</f>
        <v>318.6225</v>
      </c>
    </row>
    <row r="222" spans="1:4">
      <c r="A222" s="34">
        <v>208</v>
      </c>
      <c r="B222" s="35" t="s">
        <v>514</v>
      </c>
      <c r="C222" s="100">
        <v>485.52</v>
      </c>
      <c r="D222" s="54">
        <f>PRODUCT(C222,1.05)</f>
        <v>509.79599999999999</v>
      </c>
    </row>
    <row r="223" spans="1:4" ht="12.75" customHeight="1">
      <c r="A223" s="174" t="s">
        <v>558</v>
      </c>
      <c r="B223" s="175"/>
      <c r="C223" s="175"/>
      <c r="D223" s="175"/>
    </row>
    <row r="224" spans="1:4">
      <c r="A224" s="27">
        <v>209</v>
      </c>
      <c r="B224" s="28" t="s">
        <v>133</v>
      </c>
      <c r="C224" s="100">
        <v>303.45</v>
      </c>
      <c r="D224" s="31">
        <f>PRODUCT(C224,1.05)</f>
        <v>318.6225</v>
      </c>
    </row>
    <row r="225" spans="1:4">
      <c r="A225" s="27">
        <v>210</v>
      </c>
      <c r="B225" s="28" t="s">
        <v>438</v>
      </c>
      <c r="C225" s="100">
        <v>303.45</v>
      </c>
      <c r="D225" s="31">
        <f t="shared" ref="D225:D235" si="10">PRODUCT(C225,1.05)</f>
        <v>318.6225</v>
      </c>
    </row>
    <row r="226" spans="1:4">
      <c r="A226" s="27">
        <v>211</v>
      </c>
      <c r="B226" s="28" t="s">
        <v>439</v>
      </c>
      <c r="C226" s="100">
        <v>303.45</v>
      </c>
      <c r="D226" s="31">
        <f t="shared" si="10"/>
        <v>318.6225</v>
      </c>
    </row>
    <row r="227" spans="1:4">
      <c r="A227" s="27">
        <v>212</v>
      </c>
      <c r="B227" s="28" t="s">
        <v>186</v>
      </c>
      <c r="C227" s="100">
        <v>455.18</v>
      </c>
      <c r="D227" s="31">
        <f t="shared" si="10"/>
        <v>477.93900000000002</v>
      </c>
    </row>
    <row r="228" spans="1:4">
      <c r="A228" s="27">
        <v>213</v>
      </c>
      <c r="B228" s="28" t="s">
        <v>440</v>
      </c>
      <c r="C228" s="100">
        <v>637.25</v>
      </c>
      <c r="D228" s="31">
        <f t="shared" si="10"/>
        <v>669.11250000000007</v>
      </c>
    </row>
    <row r="229" spans="1:4">
      <c r="A229" s="27">
        <v>214</v>
      </c>
      <c r="B229" s="28" t="s">
        <v>187</v>
      </c>
      <c r="C229" s="100">
        <v>667.6</v>
      </c>
      <c r="D229" s="31">
        <f t="shared" si="10"/>
        <v>700.98</v>
      </c>
    </row>
    <row r="230" spans="1:4">
      <c r="A230" s="27">
        <v>215</v>
      </c>
      <c r="B230" s="28" t="s">
        <v>130</v>
      </c>
      <c r="C230" s="100">
        <v>303.45</v>
      </c>
      <c r="D230" s="31">
        <f t="shared" si="10"/>
        <v>318.6225</v>
      </c>
    </row>
    <row r="231" spans="1:4">
      <c r="A231" s="27">
        <v>216</v>
      </c>
      <c r="B231" s="28" t="s">
        <v>416</v>
      </c>
      <c r="C231" s="100">
        <v>303.45</v>
      </c>
      <c r="D231" s="31">
        <f t="shared" si="10"/>
        <v>318.6225</v>
      </c>
    </row>
    <row r="232" spans="1:4">
      <c r="A232" s="27">
        <v>217</v>
      </c>
      <c r="B232" s="28" t="s">
        <v>188</v>
      </c>
      <c r="C232" s="100">
        <v>606.9</v>
      </c>
      <c r="D232" s="31">
        <f t="shared" si="10"/>
        <v>637.245</v>
      </c>
    </row>
    <row r="233" spans="1:4">
      <c r="A233" s="27">
        <v>218</v>
      </c>
      <c r="B233" s="28" t="s">
        <v>189</v>
      </c>
      <c r="C233" s="100">
        <v>303.45</v>
      </c>
      <c r="D233" s="31">
        <f t="shared" si="10"/>
        <v>318.6225</v>
      </c>
    </row>
    <row r="234" spans="1:4">
      <c r="A234" s="27">
        <v>219</v>
      </c>
      <c r="B234" s="28" t="s">
        <v>441</v>
      </c>
      <c r="C234" s="100">
        <v>303.45</v>
      </c>
      <c r="D234" s="31">
        <f t="shared" si="10"/>
        <v>318.6225</v>
      </c>
    </row>
    <row r="235" spans="1:4">
      <c r="A235" s="27">
        <v>220</v>
      </c>
      <c r="B235" s="28" t="s">
        <v>190</v>
      </c>
      <c r="C235" s="100">
        <v>303.45</v>
      </c>
      <c r="D235" s="31">
        <f t="shared" si="10"/>
        <v>318.6225</v>
      </c>
    </row>
    <row r="236" spans="1:4">
      <c r="A236" s="27">
        <v>221</v>
      </c>
      <c r="B236" s="28" t="s">
        <v>474</v>
      </c>
      <c r="C236" s="100">
        <v>303.45</v>
      </c>
      <c r="D236" s="31">
        <f>PRODUCT(C236,1.05)</f>
        <v>318.6225</v>
      </c>
    </row>
    <row r="237" spans="1:4" ht="12.75" customHeight="1">
      <c r="A237" s="174" t="s">
        <v>559</v>
      </c>
      <c r="B237" s="175"/>
      <c r="C237" s="175"/>
      <c r="D237" s="175"/>
    </row>
    <row r="238" spans="1:4">
      <c r="A238" s="27">
        <v>222</v>
      </c>
      <c r="B238" s="28" t="s">
        <v>359</v>
      </c>
      <c r="C238" s="100">
        <v>1699.32</v>
      </c>
      <c r="D238" s="31">
        <f>PRODUCT(C238,1.05)</f>
        <v>1784.2860000000001</v>
      </c>
    </row>
    <row r="239" spans="1:4">
      <c r="A239" s="27">
        <v>223</v>
      </c>
      <c r="B239" s="28" t="s">
        <v>360</v>
      </c>
      <c r="C239" s="100">
        <v>1244.1500000000001</v>
      </c>
      <c r="D239" s="31">
        <f t="shared" ref="D239:D256" si="11">PRODUCT(C239,1.05)</f>
        <v>1306.3575000000001</v>
      </c>
    </row>
    <row r="240" spans="1:4">
      <c r="A240" s="27">
        <v>224</v>
      </c>
      <c r="B240" s="28" t="s">
        <v>361</v>
      </c>
      <c r="C240" s="100">
        <v>455.18</v>
      </c>
      <c r="D240" s="31">
        <f t="shared" si="11"/>
        <v>477.93900000000002</v>
      </c>
    </row>
    <row r="241" spans="1:4">
      <c r="A241" s="27">
        <v>225</v>
      </c>
      <c r="B241" s="28" t="s">
        <v>362</v>
      </c>
      <c r="C241" s="100">
        <v>303.45</v>
      </c>
      <c r="D241" s="31">
        <f t="shared" si="11"/>
        <v>318.6225</v>
      </c>
    </row>
    <row r="242" spans="1:4">
      <c r="A242" s="27">
        <v>226</v>
      </c>
      <c r="B242" s="33" t="s">
        <v>208</v>
      </c>
      <c r="C242" s="100">
        <v>910.35</v>
      </c>
      <c r="D242" s="31">
        <f t="shared" si="11"/>
        <v>955.86750000000006</v>
      </c>
    </row>
    <row r="243" spans="1:4">
      <c r="A243" s="27">
        <v>227</v>
      </c>
      <c r="B243" s="28" t="s">
        <v>191</v>
      </c>
      <c r="C243" s="100">
        <v>303.45</v>
      </c>
      <c r="D243" s="31">
        <f t="shared" si="11"/>
        <v>318.6225</v>
      </c>
    </row>
    <row r="244" spans="1:4">
      <c r="A244" s="27">
        <v>228</v>
      </c>
      <c r="B244" s="28" t="s">
        <v>141</v>
      </c>
      <c r="C244" s="100">
        <v>303.45</v>
      </c>
      <c r="D244" s="31">
        <f t="shared" si="11"/>
        <v>318.6225</v>
      </c>
    </row>
    <row r="245" spans="1:4">
      <c r="A245" s="27">
        <v>229</v>
      </c>
      <c r="B245" s="28" t="s">
        <v>192</v>
      </c>
      <c r="C245" s="100">
        <v>364.14</v>
      </c>
      <c r="D245" s="31">
        <f t="shared" si="11"/>
        <v>382.34699999999998</v>
      </c>
    </row>
    <row r="246" spans="1:4">
      <c r="A246" s="40">
        <v>230</v>
      </c>
      <c r="B246" s="28" t="s">
        <v>265</v>
      </c>
      <c r="C246" s="100">
        <v>182.07</v>
      </c>
      <c r="D246" s="31">
        <v>318.62</v>
      </c>
    </row>
    <row r="247" spans="1:4">
      <c r="A247" s="27">
        <v>231</v>
      </c>
      <c r="B247" s="28" t="s">
        <v>193</v>
      </c>
      <c r="C247" s="100">
        <v>303.45</v>
      </c>
      <c r="D247" s="31">
        <f t="shared" si="11"/>
        <v>318.6225</v>
      </c>
    </row>
    <row r="248" spans="1:4">
      <c r="A248" s="27">
        <v>232</v>
      </c>
      <c r="B248" s="28" t="s">
        <v>194</v>
      </c>
      <c r="C248" s="100">
        <v>182.07</v>
      </c>
      <c r="D248" s="31">
        <v>318.62</v>
      </c>
    </row>
    <row r="249" spans="1:4">
      <c r="A249" s="27">
        <v>233</v>
      </c>
      <c r="B249" s="28" t="s">
        <v>195</v>
      </c>
      <c r="C249" s="100">
        <v>303.45</v>
      </c>
      <c r="D249" s="31">
        <f t="shared" si="11"/>
        <v>318.6225</v>
      </c>
    </row>
    <row r="250" spans="1:4">
      <c r="A250" s="27">
        <v>234</v>
      </c>
      <c r="B250" s="28" t="s">
        <v>196</v>
      </c>
      <c r="C250" s="100">
        <v>667.6</v>
      </c>
      <c r="D250" s="31">
        <f t="shared" si="11"/>
        <v>700.98</v>
      </c>
    </row>
    <row r="251" spans="1:4">
      <c r="A251" s="27">
        <v>235</v>
      </c>
      <c r="B251" s="28" t="s">
        <v>197</v>
      </c>
      <c r="C251" s="100">
        <v>303.45</v>
      </c>
      <c r="D251" s="31">
        <f t="shared" si="11"/>
        <v>318.6225</v>
      </c>
    </row>
    <row r="252" spans="1:4">
      <c r="A252" s="27">
        <v>236</v>
      </c>
      <c r="B252" s="28" t="s">
        <v>138</v>
      </c>
      <c r="C252" s="100">
        <v>364.14</v>
      </c>
      <c r="D252" s="31">
        <f t="shared" si="11"/>
        <v>382.34699999999998</v>
      </c>
    </row>
    <row r="253" spans="1:4">
      <c r="A253" s="27">
        <v>237</v>
      </c>
      <c r="B253" s="28" t="s">
        <v>442</v>
      </c>
      <c r="C253" s="100">
        <v>455.18</v>
      </c>
      <c r="D253" s="31">
        <f t="shared" si="11"/>
        <v>477.93900000000002</v>
      </c>
    </row>
    <row r="254" spans="1:4">
      <c r="A254" s="27">
        <v>238</v>
      </c>
      <c r="B254" s="28" t="s">
        <v>437</v>
      </c>
      <c r="C254" s="100">
        <v>1244.1500000000001</v>
      </c>
      <c r="D254" s="31">
        <f t="shared" si="11"/>
        <v>1306.3575000000001</v>
      </c>
    </row>
    <row r="255" spans="1:4">
      <c r="A255" s="40">
        <v>239</v>
      </c>
      <c r="B255" s="28" t="s">
        <v>417</v>
      </c>
      <c r="C255" s="100">
        <v>455.18</v>
      </c>
      <c r="D255" s="31">
        <f t="shared" si="11"/>
        <v>477.93900000000002</v>
      </c>
    </row>
    <row r="256" spans="1:4">
      <c r="A256" s="27">
        <v>240</v>
      </c>
      <c r="B256" s="33" t="s">
        <v>544</v>
      </c>
      <c r="C256" s="105">
        <v>667.6</v>
      </c>
      <c r="D256" s="31">
        <f t="shared" si="11"/>
        <v>700.98</v>
      </c>
    </row>
    <row r="257" spans="1:4">
      <c r="A257" s="27">
        <v>241</v>
      </c>
      <c r="B257" s="28" t="s">
        <v>617</v>
      </c>
      <c r="C257" s="100">
        <v>2215.1999999999998</v>
      </c>
      <c r="D257" s="31">
        <f>PRODUCT(C257,1.05)</f>
        <v>2325.96</v>
      </c>
    </row>
    <row r="258" spans="1:4" ht="12.75" customHeight="1">
      <c r="A258" s="174" t="s">
        <v>351</v>
      </c>
      <c r="B258" s="175"/>
      <c r="C258" s="175"/>
      <c r="D258" s="175"/>
    </row>
    <row r="259" spans="1:4">
      <c r="A259" s="27">
        <v>242</v>
      </c>
      <c r="B259" s="28" t="s">
        <v>171</v>
      </c>
      <c r="C259" s="100">
        <v>303.45</v>
      </c>
      <c r="D259" s="31">
        <f>PRODUCT(C259,1.05)</f>
        <v>318.6225</v>
      </c>
    </row>
    <row r="260" spans="1:4">
      <c r="A260" s="27">
        <v>243</v>
      </c>
      <c r="B260" s="28" t="s">
        <v>198</v>
      </c>
      <c r="C260" s="100">
        <v>364.14</v>
      </c>
      <c r="D260" s="31">
        <f t="shared" ref="D260:D292" si="12">PRODUCT(C260,1.05)</f>
        <v>382.34699999999998</v>
      </c>
    </row>
    <row r="261" spans="1:4">
      <c r="A261" s="27">
        <v>244</v>
      </c>
      <c r="B261" s="28" t="s">
        <v>199</v>
      </c>
      <c r="C261" s="100">
        <v>182.07</v>
      </c>
      <c r="D261" s="31">
        <v>318.62</v>
      </c>
    </row>
    <row r="262" spans="1:4">
      <c r="A262" s="27">
        <v>245</v>
      </c>
      <c r="B262" s="28" t="s">
        <v>200</v>
      </c>
      <c r="C262" s="100">
        <v>364.14</v>
      </c>
      <c r="D262" s="31">
        <f t="shared" si="12"/>
        <v>382.34699999999998</v>
      </c>
    </row>
    <row r="263" spans="1:4">
      <c r="A263" s="27">
        <v>246</v>
      </c>
      <c r="B263" s="28" t="s">
        <v>201</v>
      </c>
      <c r="C263" s="100">
        <v>303.45</v>
      </c>
      <c r="D263" s="31">
        <f t="shared" si="12"/>
        <v>318.6225</v>
      </c>
    </row>
    <row r="264" spans="1:4">
      <c r="A264" s="27">
        <v>247</v>
      </c>
      <c r="B264" s="28" t="s">
        <v>202</v>
      </c>
      <c r="C264" s="100">
        <v>576.54999999999995</v>
      </c>
      <c r="D264" s="31">
        <f t="shared" si="12"/>
        <v>605.37749999999994</v>
      </c>
    </row>
    <row r="265" spans="1:4">
      <c r="A265" s="27">
        <v>248</v>
      </c>
      <c r="B265" s="28" t="s">
        <v>265</v>
      </c>
      <c r="C265" s="100">
        <v>303.45</v>
      </c>
      <c r="D265" s="31">
        <f t="shared" si="12"/>
        <v>318.6225</v>
      </c>
    </row>
    <row r="266" spans="1:4">
      <c r="A266" s="27">
        <v>249</v>
      </c>
      <c r="B266" s="28" t="s">
        <v>204</v>
      </c>
      <c r="C266" s="100">
        <v>91.03</v>
      </c>
      <c r="D266" s="31">
        <v>318.62</v>
      </c>
    </row>
    <row r="267" spans="1:4">
      <c r="A267" s="27">
        <v>250</v>
      </c>
      <c r="B267" s="28" t="s">
        <v>151</v>
      </c>
      <c r="C267" s="100">
        <v>91.03</v>
      </c>
      <c r="D267" s="31">
        <v>318.62</v>
      </c>
    </row>
    <row r="268" spans="1:4">
      <c r="A268" s="27">
        <v>251</v>
      </c>
      <c r="B268" s="28" t="s">
        <v>149</v>
      </c>
      <c r="C268" s="100">
        <v>364.14</v>
      </c>
      <c r="D268" s="31">
        <f t="shared" si="12"/>
        <v>382.34699999999998</v>
      </c>
    </row>
    <row r="269" spans="1:4">
      <c r="A269" s="27">
        <v>253</v>
      </c>
      <c r="B269" s="28" t="s">
        <v>191</v>
      </c>
      <c r="C269" s="100">
        <v>546.21</v>
      </c>
      <c r="D269" s="31">
        <f t="shared" si="12"/>
        <v>573.52050000000008</v>
      </c>
    </row>
    <row r="270" spans="1:4">
      <c r="A270" s="27">
        <v>254</v>
      </c>
      <c r="B270" s="33" t="s">
        <v>205</v>
      </c>
      <c r="C270" s="100">
        <v>182.07</v>
      </c>
      <c r="D270" s="31">
        <v>318.62</v>
      </c>
    </row>
    <row r="271" spans="1:4">
      <c r="A271" s="27">
        <v>255</v>
      </c>
      <c r="B271" s="28" t="s">
        <v>206</v>
      </c>
      <c r="C271" s="100">
        <v>455.2</v>
      </c>
      <c r="D271" s="31">
        <f t="shared" si="12"/>
        <v>477.96000000000004</v>
      </c>
    </row>
    <row r="272" spans="1:4">
      <c r="A272" s="27">
        <v>256</v>
      </c>
      <c r="B272" s="28" t="s">
        <v>207</v>
      </c>
      <c r="C272" s="100">
        <v>151.72999999999999</v>
      </c>
      <c r="D272" s="31">
        <v>318.62</v>
      </c>
    </row>
    <row r="273" spans="1:4">
      <c r="A273" s="27">
        <v>257</v>
      </c>
      <c r="B273" s="28" t="s">
        <v>208</v>
      </c>
      <c r="C273" s="100">
        <v>303.45</v>
      </c>
      <c r="D273" s="31">
        <f t="shared" si="12"/>
        <v>318.6225</v>
      </c>
    </row>
    <row r="274" spans="1:4">
      <c r="A274" s="27">
        <v>258</v>
      </c>
      <c r="B274" s="28" t="s">
        <v>209</v>
      </c>
      <c r="C274" s="100">
        <v>455.18</v>
      </c>
      <c r="D274" s="31">
        <f t="shared" si="12"/>
        <v>477.93900000000002</v>
      </c>
    </row>
    <row r="275" spans="1:4">
      <c r="A275" s="27">
        <v>259</v>
      </c>
      <c r="B275" s="28" t="s">
        <v>210</v>
      </c>
      <c r="C275" s="100">
        <v>333.8</v>
      </c>
      <c r="D275" s="31">
        <f t="shared" si="12"/>
        <v>350.49</v>
      </c>
    </row>
    <row r="276" spans="1:4">
      <c r="A276" s="27">
        <v>260</v>
      </c>
      <c r="B276" s="28" t="s">
        <v>211</v>
      </c>
      <c r="C276" s="100">
        <v>364.14</v>
      </c>
      <c r="D276" s="31">
        <f t="shared" si="12"/>
        <v>382.34699999999998</v>
      </c>
    </row>
    <row r="277" spans="1:4">
      <c r="A277" s="27">
        <v>261</v>
      </c>
      <c r="B277" s="28" t="s">
        <v>339</v>
      </c>
      <c r="C277" s="100">
        <v>91.03</v>
      </c>
      <c r="D277" s="31">
        <v>318.62</v>
      </c>
    </row>
    <row r="278" spans="1:4">
      <c r="A278" s="27">
        <v>262</v>
      </c>
      <c r="B278" s="28" t="s">
        <v>340</v>
      </c>
      <c r="C278" s="100">
        <v>364.14</v>
      </c>
      <c r="D278" s="31">
        <f t="shared" si="12"/>
        <v>382.34699999999998</v>
      </c>
    </row>
    <row r="279" spans="1:4">
      <c r="A279" s="27">
        <v>263</v>
      </c>
      <c r="B279" s="28" t="s">
        <v>473</v>
      </c>
      <c r="C279" s="100">
        <v>758.63</v>
      </c>
      <c r="D279" s="31">
        <f t="shared" si="12"/>
        <v>796.56150000000002</v>
      </c>
    </row>
    <row r="280" spans="1:4">
      <c r="A280" s="27">
        <v>264</v>
      </c>
      <c r="B280" s="28" t="s">
        <v>212</v>
      </c>
      <c r="C280" s="100">
        <v>151.72999999999999</v>
      </c>
      <c r="D280" s="31">
        <v>318.62</v>
      </c>
    </row>
    <row r="281" spans="1:4">
      <c r="A281" s="27">
        <v>265</v>
      </c>
      <c r="B281" s="28" t="s">
        <v>213</v>
      </c>
      <c r="C281" s="100">
        <v>606.9</v>
      </c>
      <c r="D281" s="31">
        <f t="shared" si="12"/>
        <v>637.245</v>
      </c>
    </row>
    <row r="282" spans="1:4">
      <c r="A282" s="27">
        <v>266</v>
      </c>
      <c r="B282" s="28" t="s">
        <v>214</v>
      </c>
      <c r="C282" s="100">
        <v>333.8</v>
      </c>
      <c r="D282" s="31">
        <f t="shared" si="12"/>
        <v>350.49</v>
      </c>
    </row>
    <row r="283" spans="1:4">
      <c r="A283" s="27">
        <v>267</v>
      </c>
      <c r="B283" s="28" t="s">
        <v>215</v>
      </c>
      <c r="C283" s="100">
        <v>606.9</v>
      </c>
      <c r="D283" s="31">
        <f t="shared" si="12"/>
        <v>637.245</v>
      </c>
    </row>
    <row r="284" spans="1:4">
      <c r="A284" s="27">
        <v>268</v>
      </c>
      <c r="B284" s="28" t="s">
        <v>216</v>
      </c>
      <c r="C284" s="100">
        <v>606.9</v>
      </c>
      <c r="D284" s="31">
        <f t="shared" si="12"/>
        <v>637.245</v>
      </c>
    </row>
    <row r="285" spans="1:4">
      <c r="A285" s="27">
        <v>269</v>
      </c>
      <c r="B285" s="28" t="s">
        <v>217</v>
      </c>
      <c r="C285" s="100">
        <v>212.42</v>
      </c>
      <c r="D285" s="31">
        <v>318.62</v>
      </c>
    </row>
    <row r="286" spans="1:4">
      <c r="A286" s="27">
        <v>270</v>
      </c>
      <c r="B286" s="28" t="s">
        <v>203</v>
      </c>
      <c r="C286" s="100">
        <v>212.42</v>
      </c>
      <c r="D286" s="31">
        <v>318.62</v>
      </c>
    </row>
    <row r="287" spans="1:4">
      <c r="A287" s="27">
        <v>271</v>
      </c>
      <c r="B287" s="28" t="s">
        <v>185</v>
      </c>
      <c r="C287" s="100">
        <v>303.45</v>
      </c>
      <c r="D287" s="31">
        <f t="shared" si="12"/>
        <v>318.6225</v>
      </c>
    </row>
    <row r="288" spans="1:4">
      <c r="A288" s="27">
        <v>273</v>
      </c>
      <c r="B288" s="28" t="s">
        <v>218</v>
      </c>
      <c r="C288" s="100">
        <v>303.45</v>
      </c>
      <c r="D288" s="31">
        <f t="shared" si="12"/>
        <v>318.6225</v>
      </c>
    </row>
    <row r="289" spans="1:4">
      <c r="A289" s="40">
        <v>274</v>
      </c>
      <c r="B289" s="28" t="s">
        <v>418</v>
      </c>
      <c r="C289" s="100">
        <v>151.72999999999999</v>
      </c>
      <c r="D289" s="31">
        <v>318.62</v>
      </c>
    </row>
    <row r="290" spans="1:4">
      <c r="A290" s="40">
        <v>275</v>
      </c>
      <c r="B290" s="28" t="s">
        <v>150</v>
      </c>
      <c r="C290" s="100">
        <v>303.45</v>
      </c>
      <c r="D290" s="31">
        <f t="shared" si="12"/>
        <v>318.6225</v>
      </c>
    </row>
    <row r="291" spans="1:4">
      <c r="A291" s="27">
        <v>276</v>
      </c>
      <c r="B291" s="28" t="s">
        <v>475</v>
      </c>
      <c r="C291" s="100">
        <v>2002.77</v>
      </c>
      <c r="D291" s="31">
        <f t="shared" si="12"/>
        <v>2102.9085</v>
      </c>
    </row>
    <row r="292" spans="1:4">
      <c r="A292" s="27">
        <v>277</v>
      </c>
      <c r="B292" s="28" t="s">
        <v>386</v>
      </c>
      <c r="C292" s="100">
        <v>606.9</v>
      </c>
      <c r="D292" s="31">
        <f t="shared" si="12"/>
        <v>637.245</v>
      </c>
    </row>
    <row r="293" spans="1:4" ht="12.75" customHeight="1">
      <c r="A293" s="176" t="s">
        <v>560</v>
      </c>
      <c r="B293" s="177"/>
      <c r="C293" s="177"/>
      <c r="D293" s="177"/>
    </row>
    <row r="294" spans="1:4">
      <c r="A294" s="27">
        <v>278</v>
      </c>
      <c r="B294" s="28" t="s">
        <v>183</v>
      </c>
      <c r="C294" s="100">
        <v>303.45</v>
      </c>
      <c r="D294" s="31">
        <f>PRODUCT(C294,1.05)</f>
        <v>318.6225</v>
      </c>
    </row>
    <row r="295" spans="1:4">
      <c r="A295" s="27">
        <v>279</v>
      </c>
      <c r="B295" s="28" t="s">
        <v>182</v>
      </c>
      <c r="C295" s="100">
        <v>303.45</v>
      </c>
      <c r="D295" s="31">
        <f t="shared" ref="D295:D304" si="13">PRODUCT(C295,1.05)</f>
        <v>318.6225</v>
      </c>
    </row>
    <row r="296" spans="1:4">
      <c r="A296" s="27">
        <v>280</v>
      </c>
      <c r="B296" s="28" t="s">
        <v>219</v>
      </c>
      <c r="C296" s="100">
        <v>455.18</v>
      </c>
      <c r="D296" s="31">
        <f t="shared" si="13"/>
        <v>477.93900000000002</v>
      </c>
    </row>
    <row r="297" spans="1:4">
      <c r="A297" s="27">
        <v>281</v>
      </c>
      <c r="B297" s="28" t="s">
        <v>220</v>
      </c>
      <c r="C297" s="100">
        <v>333.8</v>
      </c>
      <c r="D297" s="31">
        <f t="shared" si="13"/>
        <v>350.49</v>
      </c>
    </row>
    <row r="298" spans="1:4">
      <c r="A298" s="27">
        <v>282</v>
      </c>
      <c r="B298" s="28" t="s">
        <v>221</v>
      </c>
      <c r="C298" s="100">
        <v>1062.08</v>
      </c>
      <c r="D298" s="31">
        <f t="shared" si="13"/>
        <v>1115.184</v>
      </c>
    </row>
    <row r="299" spans="1:4">
      <c r="A299" s="27">
        <v>283</v>
      </c>
      <c r="B299" s="28" t="s">
        <v>222</v>
      </c>
      <c r="C299" s="100">
        <v>303.45</v>
      </c>
      <c r="D299" s="31">
        <f t="shared" si="13"/>
        <v>318.6225</v>
      </c>
    </row>
    <row r="300" spans="1:4">
      <c r="A300" s="27">
        <v>284</v>
      </c>
      <c r="B300" s="28" t="s">
        <v>223</v>
      </c>
      <c r="C300" s="100">
        <v>303.45</v>
      </c>
      <c r="D300" s="31">
        <f t="shared" si="13"/>
        <v>318.6225</v>
      </c>
    </row>
    <row r="301" spans="1:4">
      <c r="A301" s="27">
        <v>285</v>
      </c>
      <c r="B301" s="28" t="s">
        <v>224</v>
      </c>
      <c r="C301" s="100">
        <v>455.18</v>
      </c>
      <c r="D301" s="31">
        <f t="shared" si="13"/>
        <v>477.93900000000002</v>
      </c>
    </row>
    <row r="302" spans="1:4">
      <c r="A302" s="27">
        <v>286</v>
      </c>
      <c r="B302" s="28" t="s">
        <v>225</v>
      </c>
      <c r="C302" s="100">
        <v>1062.08</v>
      </c>
      <c r="D302" s="31">
        <f t="shared" si="13"/>
        <v>1115.184</v>
      </c>
    </row>
    <row r="303" spans="1:4">
      <c r="A303" s="27">
        <v>287</v>
      </c>
      <c r="B303" s="28" t="s">
        <v>150</v>
      </c>
      <c r="C303" s="100">
        <v>303.45</v>
      </c>
      <c r="D303" s="31">
        <f t="shared" si="13"/>
        <v>318.6225</v>
      </c>
    </row>
    <row r="304" spans="1:4">
      <c r="A304" s="27">
        <v>288</v>
      </c>
      <c r="B304" s="28" t="s">
        <v>226</v>
      </c>
      <c r="C304" s="100">
        <v>303.45</v>
      </c>
      <c r="D304" s="31">
        <f t="shared" si="13"/>
        <v>318.6225</v>
      </c>
    </row>
    <row r="305" spans="1:4" ht="12.75" customHeight="1">
      <c r="A305" s="171" t="s">
        <v>352</v>
      </c>
      <c r="B305" s="172"/>
      <c r="C305" s="172"/>
      <c r="D305" s="172"/>
    </row>
    <row r="306" spans="1:4">
      <c r="A306" s="27">
        <v>289</v>
      </c>
      <c r="B306" s="28" t="s">
        <v>363</v>
      </c>
      <c r="C306" s="100">
        <v>637.25</v>
      </c>
      <c r="D306" s="31">
        <f>PRODUCT(C306,1.05)</f>
        <v>669.11250000000007</v>
      </c>
    </row>
    <row r="307" spans="1:4">
      <c r="A307" s="27">
        <v>290</v>
      </c>
      <c r="B307" s="28" t="s">
        <v>364</v>
      </c>
      <c r="C307" s="100">
        <v>789</v>
      </c>
      <c r="D307" s="31">
        <f t="shared" ref="D307:D325" si="14">PRODUCT(C307,1.05)</f>
        <v>828.45</v>
      </c>
    </row>
    <row r="308" spans="1:4">
      <c r="A308" s="27">
        <v>291</v>
      </c>
      <c r="B308" s="28" t="s">
        <v>150</v>
      </c>
      <c r="C308" s="100">
        <v>303.45</v>
      </c>
      <c r="D308" s="31">
        <f t="shared" si="14"/>
        <v>318.6225</v>
      </c>
    </row>
    <row r="309" spans="1:4">
      <c r="A309" s="27">
        <v>292</v>
      </c>
      <c r="B309" s="28" t="s">
        <v>420</v>
      </c>
      <c r="C309" s="100">
        <v>485.52</v>
      </c>
      <c r="D309" s="31">
        <f t="shared" si="14"/>
        <v>509.79599999999999</v>
      </c>
    </row>
    <row r="310" spans="1:4">
      <c r="A310" s="27">
        <v>293</v>
      </c>
      <c r="B310" s="28" t="s">
        <v>419</v>
      </c>
      <c r="C310" s="100">
        <v>394.5</v>
      </c>
      <c r="D310" s="31">
        <f t="shared" si="14"/>
        <v>414.22500000000002</v>
      </c>
    </row>
    <row r="311" spans="1:4">
      <c r="A311" s="27">
        <v>294</v>
      </c>
      <c r="B311" s="28" t="s">
        <v>170</v>
      </c>
      <c r="C311" s="100">
        <v>364.14</v>
      </c>
      <c r="D311" s="31">
        <f t="shared" si="14"/>
        <v>382.34699999999998</v>
      </c>
    </row>
    <row r="312" spans="1:4" ht="25.5">
      <c r="A312" s="27">
        <v>295</v>
      </c>
      <c r="B312" s="28" t="s">
        <v>634</v>
      </c>
      <c r="C312" s="100">
        <v>1100</v>
      </c>
      <c r="D312" s="31">
        <f t="shared" si="14"/>
        <v>1155</v>
      </c>
    </row>
    <row r="313" spans="1:4">
      <c r="A313" s="27">
        <v>296</v>
      </c>
      <c r="B313" s="28" t="s">
        <v>227</v>
      </c>
      <c r="C313" s="100">
        <v>1213.8</v>
      </c>
      <c r="D313" s="31">
        <f t="shared" si="14"/>
        <v>1274.49</v>
      </c>
    </row>
    <row r="314" spans="1:4">
      <c r="A314" s="27">
        <v>297</v>
      </c>
      <c r="B314" s="28" t="s">
        <v>228</v>
      </c>
      <c r="C314" s="100">
        <v>364.14</v>
      </c>
      <c r="D314" s="31">
        <f t="shared" si="14"/>
        <v>382.34699999999998</v>
      </c>
    </row>
    <row r="315" spans="1:4">
      <c r="A315" s="27">
        <v>298</v>
      </c>
      <c r="B315" s="28" t="s">
        <v>229</v>
      </c>
      <c r="C315" s="100">
        <v>455.18</v>
      </c>
      <c r="D315" s="31">
        <f t="shared" si="14"/>
        <v>477.93900000000002</v>
      </c>
    </row>
    <row r="316" spans="1:4">
      <c r="A316" s="27">
        <v>299</v>
      </c>
      <c r="B316" s="28" t="s">
        <v>230</v>
      </c>
      <c r="C316" s="100">
        <v>303.45</v>
      </c>
      <c r="D316" s="31">
        <f t="shared" si="14"/>
        <v>318.6225</v>
      </c>
    </row>
    <row r="317" spans="1:4">
      <c r="A317" s="27">
        <v>300</v>
      </c>
      <c r="B317" s="28" t="s">
        <v>231</v>
      </c>
      <c r="C317" s="100">
        <v>303.45</v>
      </c>
      <c r="D317" s="31">
        <f t="shared" si="14"/>
        <v>318.6225</v>
      </c>
    </row>
    <row r="318" spans="1:4">
      <c r="A318" s="27">
        <v>301</v>
      </c>
      <c r="B318" s="28" t="s">
        <v>232</v>
      </c>
      <c r="C318" s="100">
        <v>303.45</v>
      </c>
      <c r="D318" s="31">
        <f t="shared" si="14"/>
        <v>318.6225</v>
      </c>
    </row>
    <row r="319" spans="1:4">
      <c r="A319" s="27">
        <v>302</v>
      </c>
      <c r="B319" s="28" t="s">
        <v>212</v>
      </c>
      <c r="C319" s="100">
        <v>303.45</v>
      </c>
      <c r="D319" s="31">
        <f t="shared" si="14"/>
        <v>318.6225</v>
      </c>
    </row>
    <row r="320" spans="1:4">
      <c r="A320" s="27">
        <v>303</v>
      </c>
      <c r="B320" s="28" t="s">
        <v>476</v>
      </c>
      <c r="C320" s="100">
        <v>6706.25</v>
      </c>
      <c r="D320" s="31">
        <v>7774.41</v>
      </c>
    </row>
    <row r="321" spans="1:4">
      <c r="A321" s="27">
        <v>304</v>
      </c>
      <c r="B321" s="28" t="s">
        <v>478</v>
      </c>
      <c r="C321" s="100">
        <v>910.35</v>
      </c>
      <c r="D321" s="31">
        <f t="shared" si="14"/>
        <v>955.86750000000006</v>
      </c>
    </row>
    <row r="322" spans="1:4">
      <c r="A322" s="27">
        <v>305</v>
      </c>
      <c r="B322" s="28" t="s">
        <v>479</v>
      </c>
      <c r="C322" s="100">
        <v>606.9</v>
      </c>
      <c r="D322" s="31">
        <v>1155</v>
      </c>
    </row>
    <row r="323" spans="1:4">
      <c r="A323" s="27">
        <v>306</v>
      </c>
      <c r="B323" s="28" t="s">
        <v>418</v>
      </c>
      <c r="C323" s="100">
        <v>303.45</v>
      </c>
      <c r="D323" s="31">
        <f t="shared" si="14"/>
        <v>318.6225</v>
      </c>
    </row>
    <row r="324" spans="1:4">
      <c r="A324" s="27">
        <v>307</v>
      </c>
      <c r="B324" s="28" t="s">
        <v>233</v>
      </c>
      <c r="C324" s="100">
        <v>303.45</v>
      </c>
      <c r="D324" s="31">
        <f t="shared" si="14"/>
        <v>318.6225</v>
      </c>
    </row>
    <row r="325" spans="1:4">
      <c r="A325" s="27">
        <v>308</v>
      </c>
      <c r="B325" s="28" t="s">
        <v>234</v>
      </c>
      <c r="C325" s="100">
        <v>2002.77</v>
      </c>
      <c r="D325" s="31">
        <f t="shared" si="14"/>
        <v>2102.9085</v>
      </c>
    </row>
    <row r="326" spans="1:4">
      <c r="A326" s="27">
        <v>309</v>
      </c>
      <c r="B326" s="28" t="s">
        <v>480</v>
      </c>
      <c r="C326" s="100">
        <v>303.45</v>
      </c>
      <c r="D326" s="31">
        <f>PRODUCT(C326,1.05)</f>
        <v>318.6225</v>
      </c>
    </row>
    <row r="327" spans="1:4" ht="12.75" customHeight="1">
      <c r="A327" s="171" t="s">
        <v>353</v>
      </c>
      <c r="B327" s="172"/>
    </row>
    <row r="328" spans="1:4">
      <c r="A328" s="27">
        <v>310</v>
      </c>
      <c r="B328" s="28" t="s">
        <v>472</v>
      </c>
      <c r="C328" s="106">
        <v>1911.74</v>
      </c>
      <c r="D328" s="47">
        <f>PRODUCT(C328,1.05)</f>
        <v>2007.327</v>
      </c>
    </row>
    <row r="329" spans="1:4" ht="25.5">
      <c r="A329" s="27">
        <v>311</v>
      </c>
      <c r="B329" s="28" t="s">
        <v>477</v>
      </c>
      <c r="C329" s="106">
        <v>2002.77</v>
      </c>
      <c r="D329" s="47">
        <f t="shared" ref="D329:D344" si="15">PRODUCT(C329,1.05)</f>
        <v>2102.9085</v>
      </c>
    </row>
    <row r="330" spans="1:4">
      <c r="A330" s="27">
        <v>312</v>
      </c>
      <c r="B330" s="28" t="s">
        <v>235</v>
      </c>
      <c r="C330" s="106">
        <v>1001.4</v>
      </c>
      <c r="D330" s="47">
        <f t="shared" si="15"/>
        <v>1051.47</v>
      </c>
    </row>
    <row r="331" spans="1:4">
      <c r="A331" s="27">
        <v>313</v>
      </c>
      <c r="B331" s="28" t="s">
        <v>236</v>
      </c>
      <c r="C331" s="106">
        <v>485.52</v>
      </c>
      <c r="D331" s="47">
        <f t="shared" si="15"/>
        <v>509.79599999999999</v>
      </c>
    </row>
    <row r="332" spans="1:4">
      <c r="A332" s="27">
        <v>314</v>
      </c>
      <c r="B332" s="28" t="s">
        <v>237</v>
      </c>
      <c r="C332" s="106">
        <v>1395.89</v>
      </c>
      <c r="D332" s="47">
        <f t="shared" si="15"/>
        <v>1465.6845000000001</v>
      </c>
    </row>
    <row r="333" spans="1:4">
      <c r="A333" s="27">
        <v>315</v>
      </c>
      <c r="B333" s="28" t="s">
        <v>238</v>
      </c>
      <c r="C333" s="106">
        <v>1395.89</v>
      </c>
      <c r="D333" s="47">
        <f t="shared" si="15"/>
        <v>1465.6845000000001</v>
      </c>
    </row>
    <row r="334" spans="1:4">
      <c r="A334" s="27">
        <v>316</v>
      </c>
      <c r="B334" s="28" t="s">
        <v>239</v>
      </c>
      <c r="C334" s="106">
        <v>1395.89</v>
      </c>
      <c r="D334" s="47">
        <f t="shared" si="15"/>
        <v>1465.6845000000001</v>
      </c>
    </row>
    <row r="335" spans="1:4">
      <c r="A335" s="27">
        <v>317</v>
      </c>
      <c r="B335" s="28" t="s">
        <v>421</v>
      </c>
      <c r="C335" s="106">
        <v>1395.89</v>
      </c>
      <c r="D335" s="47">
        <f t="shared" si="15"/>
        <v>1465.6845000000001</v>
      </c>
    </row>
    <row r="336" spans="1:4">
      <c r="A336" s="27">
        <v>318</v>
      </c>
      <c r="B336" s="28" t="s">
        <v>240</v>
      </c>
      <c r="C336" s="106">
        <v>485.52</v>
      </c>
      <c r="D336" s="47">
        <f t="shared" si="15"/>
        <v>509.79599999999999</v>
      </c>
    </row>
    <row r="337" spans="1:4">
      <c r="A337" s="27">
        <v>319</v>
      </c>
      <c r="B337" s="28" t="s">
        <v>241</v>
      </c>
      <c r="C337" s="106">
        <v>738.28</v>
      </c>
      <c r="D337" s="47">
        <f t="shared" si="15"/>
        <v>775.19399999999996</v>
      </c>
    </row>
    <row r="338" spans="1:4">
      <c r="A338" s="27">
        <v>320</v>
      </c>
      <c r="B338" s="28" t="s">
        <v>242</v>
      </c>
      <c r="C338" s="106">
        <v>1699.32</v>
      </c>
      <c r="D338" s="47">
        <f t="shared" si="15"/>
        <v>1784.2860000000001</v>
      </c>
    </row>
    <row r="339" spans="1:4">
      <c r="A339" s="27">
        <v>321</v>
      </c>
      <c r="B339" s="28" t="s">
        <v>614</v>
      </c>
      <c r="C339" s="106">
        <v>758.63</v>
      </c>
      <c r="D339" s="47">
        <v>1338.71</v>
      </c>
    </row>
    <row r="340" spans="1:4">
      <c r="A340" s="27">
        <v>322</v>
      </c>
      <c r="B340" s="33" t="s">
        <v>243</v>
      </c>
      <c r="C340" s="106">
        <v>758.63</v>
      </c>
      <c r="D340" s="47">
        <v>828</v>
      </c>
    </row>
    <row r="341" spans="1:4">
      <c r="A341" s="34">
        <v>323</v>
      </c>
      <c r="B341" s="28" t="s">
        <v>282</v>
      </c>
      <c r="C341" s="107">
        <v>3520.02</v>
      </c>
      <c r="D341" s="47">
        <f t="shared" si="15"/>
        <v>3696.0210000000002</v>
      </c>
    </row>
    <row r="342" spans="1:4">
      <c r="A342" s="34">
        <v>324</v>
      </c>
      <c r="B342" s="35" t="s">
        <v>542</v>
      </c>
      <c r="C342" s="107">
        <v>2457.9499999999998</v>
      </c>
      <c r="D342" s="47">
        <f t="shared" si="15"/>
        <v>2580.8474999999999</v>
      </c>
    </row>
    <row r="343" spans="1:4">
      <c r="A343" s="34">
        <v>325</v>
      </c>
      <c r="B343" s="35" t="s">
        <v>543</v>
      </c>
      <c r="C343" s="107">
        <v>2457.9499999999998</v>
      </c>
      <c r="D343" s="47">
        <f t="shared" si="15"/>
        <v>2580.8474999999999</v>
      </c>
    </row>
    <row r="344" spans="1:4">
      <c r="A344" s="34">
        <v>326</v>
      </c>
      <c r="B344" s="35" t="s">
        <v>545</v>
      </c>
      <c r="C344" s="107">
        <v>2002.77</v>
      </c>
      <c r="D344" s="47">
        <f t="shared" si="15"/>
        <v>2102.9085</v>
      </c>
    </row>
    <row r="345" spans="1:4" ht="12.75" customHeight="1">
      <c r="A345" s="171" t="s">
        <v>508</v>
      </c>
      <c r="B345" s="172"/>
      <c r="C345" s="172"/>
      <c r="D345" s="172"/>
    </row>
    <row r="346" spans="1:4" s="22" customFormat="1">
      <c r="A346" s="27">
        <v>327</v>
      </c>
      <c r="B346" s="28" t="s">
        <v>244</v>
      </c>
      <c r="C346" s="106">
        <v>303.45</v>
      </c>
      <c r="D346" s="47">
        <f>PRODUCT(C346,1.05)</f>
        <v>318.6225</v>
      </c>
    </row>
    <row r="347" spans="1:4">
      <c r="A347" s="27">
        <v>328</v>
      </c>
      <c r="B347" s="28" t="s">
        <v>245</v>
      </c>
      <c r="C347" s="106">
        <v>303.45</v>
      </c>
      <c r="D347" s="47">
        <f t="shared" ref="D347:D361" si="16">PRODUCT(C347,1.05)</f>
        <v>318.6225</v>
      </c>
    </row>
    <row r="348" spans="1:4">
      <c r="A348" s="27">
        <v>329</v>
      </c>
      <c r="B348" s="28" t="s">
        <v>246</v>
      </c>
      <c r="C348" s="106">
        <v>303.45</v>
      </c>
      <c r="D348" s="47">
        <f t="shared" si="16"/>
        <v>318.6225</v>
      </c>
    </row>
    <row r="349" spans="1:4">
      <c r="A349" s="27">
        <v>330</v>
      </c>
      <c r="B349" s="28" t="s">
        <v>247</v>
      </c>
      <c r="C349" s="106">
        <v>303.45</v>
      </c>
      <c r="D349" s="47">
        <f t="shared" si="16"/>
        <v>318.6225</v>
      </c>
    </row>
    <row r="350" spans="1:4">
      <c r="A350" s="27">
        <v>331</v>
      </c>
      <c r="B350" s="28" t="s">
        <v>248</v>
      </c>
      <c r="C350" s="106">
        <v>303.45</v>
      </c>
      <c r="D350" s="47">
        <f t="shared" si="16"/>
        <v>318.6225</v>
      </c>
    </row>
    <row r="351" spans="1:4">
      <c r="A351" s="27">
        <v>332</v>
      </c>
      <c r="B351" s="28" t="s">
        <v>249</v>
      </c>
      <c r="C351" s="106">
        <v>910.35</v>
      </c>
      <c r="D351" s="47">
        <f t="shared" si="16"/>
        <v>955.86750000000006</v>
      </c>
    </row>
    <row r="352" spans="1:4">
      <c r="A352" s="27">
        <v>333</v>
      </c>
      <c r="B352" s="28" t="s">
        <v>250</v>
      </c>
      <c r="C352" s="106">
        <v>303.45</v>
      </c>
      <c r="D352" s="47">
        <f t="shared" si="16"/>
        <v>318.6225</v>
      </c>
    </row>
    <row r="353" spans="1:4">
      <c r="A353" s="27">
        <v>334</v>
      </c>
      <c r="B353" s="28" t="s">
        <v>251</v>
      </c>
      <c r="C353" s="106">
        <v>303.45</v>
      </c>
      <c r="D353" s="47">
        <f t="shared" si="16"/>
        <v>318.6225</v>
      </c>
    </row>
    <row r="354" spans="1:4">
      <c r="A354" s="27">
        <v>335</v>
      </c>
      <c r="B354" s="28" t="s">
        <v>252</v>
      </c>
      <c r="C354" s="106">
        <v>303.45</v>
      </c>
      <c r="D354" s="47">
        <f t="shared" si="16"/>
        <v>318.6225</v>
      </c>
    </row>
    <row r="355" spans="1:4">
      <c r="A355" s="27">
        <v>336</v>
      </c>
      <c r="B355" s="28" t="s">
        <v>253</v>
      </c>
      <c r="C355" s="106">
        <v>303.45</v>
      </c>
      <c r="D355" s="47">
        <f t="shared" si="16"/>
        <v>318.6225</v>
      </c>
    </row>
    <row r="356" spans="1:4">
      <c r="A356" s="27">
        <v>337</v>
      </c>
      <c r="B356" s="28" t="s">
        <v>254</v>
      </c>
      <c r="C356" s="106">
        <v>303.45</v>
      </c>
      <c r="D356" s="47">
        <f t="shared" si="16"/>
        <v>318.6225</v>
      </c>
    </row>
    <row r="357" spans="1:4">
      <c r="A357" s="27">
        <v>338</v>
      </c>
      <c r="B357" s="28" t="s">
        <v>255</v>
      </c>
      <c r="C357" s="106">
        <v>2457.9499999999998</v>
      </c>
      <c r="D357" s="47">
        <f t="shared" si="16"/>
        <v>2580.8474999999999</v>
      </c>
    </row>
    <row r="358" spans="1:4">
      <c r="A358" s="27">
        <v>339</v>
      </c>
      <c r="B358" s="28" t="s">
        <v>256</v>
      </c>
      <c r="C358" s="106">
        <v>910.35</v>
      </c>
      <c r="D358" s="47">
        <f t="shared" si="16"/>
        <v>955.86750000000006</v>
      </c>
    </row>
    <row r="359" spans="1:4">
      <c r="A359" s="27">
        <v>340</v>
      </c>
      <c r="B359" s="28" t="s">
        <v>257</v>
      </c>
      <c r="C359" s="106">
        <v>303.45</v>
      </c>
      <c r="D359" s="47">
        <f t="shared" si="16"/>
        <v>318.6225</v>
      </c>
    </row>
    <row r="360" spans="1:4">
      <c r="A360" s="27">
        <v>341</v>
      </c>
      <c r="B360" s="28" t="s">
        <v>258</v>
      </c>
      <c r="C360" s="106">
        <v>303.45</v>
      </c>
      <c r="D360" s="47">
        <f t="shared" si="16"/>
        <v>318.6225</v>
      </c>
    </row>
    <row r="361" spans="1:4">
      <c r="A361" s="27">
        <v>342</v>
      </c>
      <c r="B361" s="28" t="s">
        <v>443</v>
      </c>
      <c r="C361" s="106">
        <v>910.35</v>
      </c>
      <c r="D361" s="47">
        <f t="shared" si="16"/>
        <v>955.86750000000006</v>
      </c>
    </row>
    <row r="362" spans="1:4">
      <c r="A362" s="27">
        <v>343</v>
      </c>
      <c r="B362" s="28" t="s">
        <v>366</v>
      </c>
      <c r="C362" s="106">
        <v>1820.7</v>
      </c>
      <c r="D362" s="47">
        <f>PRODUCT(C362,1.05)</f>
        <v>1911.7350000000001</v>
      </c>
    </row>
    <row r="363" spans="1:4" ht="12.75" customHeight="1">
      <c r="A363" s="171" t="s">
        <v>354</v>
      </c>
      <c r="B363" s="172"/>
      <c r="C363" s="172"/>
      <c r="D363" s="172"/>
    </row>
    <row r="364" spans="1:4">
      <c r="A364" s="27">
        <v>344</v>
      </c>
      <c r="B364" s="28" t="s">
        <v>259</v>
      </c>
      <c r="C364" s="100">
        <v>1547</v>
      </c>
      <c r="D364" s="31">
        <f>PRODUCT(C364,1.05)</f>
        <v>1624.3500000000001</v>
      </c>
    </row>
    <row r="365" spans="1:4">
      <c r="A365" s="27">
        <v>345</v>
      </c>
      <c r="B365" s="28" t="s">
        <v>260</v>
      </c>
      <c r="C365" s="100">
        <v>303.45</v>
      </c>
      <c r="D365" s="31">
        <f t="shared" ref="D365:D379" si="17">PRODUCT(C365,1.05)</f>
        <v>318.6225</v>
      </c>
    </row>
    <row r="366" spans="1:4">
      <c r="A366" s="27">
        <v>346</v>
      </c>
      <c r="B366" s="28" t="s">
        <v>261</v>
      </c>
      <c r="C366" s="100">
        <v>546.21</v>
      </c>
      <c r="D366" s="31">
        <f t="shared" si="17"/>
        <v>573.52050000000008</v>
      </c>
    </row>
    <row r="367" spans="1:4">
      <c r="A367" s="27">
        <v>347</v>
      </c>
      <c r="B367" s="28" t="s">
        <v>216</v>
      </c>
      <c r="C367" s="100">
        <v>606.9</v>
      </c>
      <c r="D367" s="31">
        <f t="shared" si="17"/>
        <v>637.245</v>
      </c>
    </row>
    <row r="368" spans="1:4">
      <c r="A368" s="27">
        <v>348</v>
      </c>
      <c r="B368" s="28" t="s">
        <v>444</v>
      </c>
      <c r="C368" s="100">
        <v>303.45</v>
      </c>
      <c r="D368" s="31">
        <f t="shared" si="17"/>
        <v>318.6225</v>
      </c>
    </row>
    <row r="369" spans="1:4">
      <c r="A369" s="27">
        <v>349</v>
      </c>
      <c r="B369" s="28" t="s">
        <v>158</v>
      </c>
      <c r="C369" s="100">
        <v>303.45</v>
      </c>
      <c r="D369" s="31">
        <f t="shared" si="17"/>
        <v>318.6225</v>
      </c>
    </row>
    <row r="370" spans="1:4">
      <c r="A370" s="27">
        <v>350</v>
      </c>
      <c r="B370" s="28" t="s">
        <v>170</v>
      </c>
      <c r="C370" s="100">
        <v>303.45</v>
      </c>
      <c r="D370" s="31">
        <f t="shared" si="17"/>
        <v>318.6225</v>
      </c>
    </row>
    <row r="371" spans="1:4">
      <c r="A371" s="27">
        <v>351</v>
      </c>
      <c r="B371" s="28" t="s">
        <v>262</v>
      </c>
      <c r="C371" s="100">
        <v>303.45</v>
      </c>
      <c r="D371" s="31">
        <f t="shared" si="17"/>
        <v>318.6225</v>
      </c>
    </row>
    <row r="372" spans="1:4">
      <c r="A372" s="27">
        <v>352</v>
      </c>
      <c r="B372" s="28" t="s">
        <v>422</v>
      </c>
      <c r="C372" s="100">
        <v>697.94</v>
      </c>
      <c r="D372" s="31">
        <f t="shared" si="17"/>
        <v>732.8370000000001</v>
      </c>
    </row>
    <row r="373" spans="1:4">
      <c r="A373" s="27">
        <v>353</v>
      </c>
      <c r="B373" s="28" t="s">
        <v>263</v>
      </c>
      <c r="C373" s="100">
        <v>364.14</v>
      </c>
      <c r="D373" s="31">
        <f t="shared" si="17"/>
        <v>382.34699999999998</v>
      </c>
    </row>
    <row r="374" spans="1:4">
      <c r="A374" s="27">
        <v>354</v>
      </c>
      <c r="B374" s="28" t="s">
        <v>423</v>
      </c>
      <c r="C374" s="100">
        <v>303.45</v>
      </c>
      <c r="D374" s="31">
        <f t="shared" si="17"/>
        <v>318.6225</v>
      </c>
    </row>
    <row r="375" spans="1:4">
      <c r="A375" s="27">
        <v>355</v>
      </c>
      <c r="B375" s="28" t="s">
        <v>264</v>
      </c>
      <c r="C375" s="100">
        <v>303.45</v>
      </c>
      <c r="D375" s="31">
        <f t="shared" si="17"/>
        <v>318.6225</v>
      </c>
    </row>
    <row r="376" spans="1:4">
      <c r="A376" s="27">
        <v>356</v>
      </c>
      <c r="B376" s="28" t="s">
        <v>446</v>
      </c>
      <c r="C376" s="100">
        <v>303.45</v>
      </c>
      <c r="D376" s="31">
        <f t="shared" si="17"/>
        <v>318.6225</v>
      </c>
    </row>
    <row r="377" spans="1:4">
      <c r="A377" s="27">
        <v>357</v>
      </c>
      <c r="B377" s="28" t="s">
        <v>447</v>
      </c>
      <c r="C377" s="100">
        <v>303.45</v>
      </c>
      <c r="D377" s="31">
        <f t="shared" si="17"/>
        <v>318.6225</v>
      </c>
    </row>
    <row r="378" spans="1:4">
      <c r="A378" s="27">
        <v>358</v>
      </c>
      <c r="B378" s="28" t="s">
        <v>266</v>
      </c>
      <c r="C378" s="100">
        <v>667.6</v>
      </c>
      <c r="D378" s="31">
        <f t="shared" si="17"/>
        <v>700.98</v>
      </c>
    </row>
    <row r="379" spans="1:4">
      <c r="A379" s="27">
        <v>359</v>
      </c>
      <c r="B379" s="28" t="s">
        <v>229</v>
      </c>
      <c r="C379" s="100">
        <v>364.14</v>
      </c>
      <c r="D379" s="31">
        <f t="shared" si="17"/>
        <v>382.34699999999998</v>
      </c>
    </row>
    <row r="380" spans="1:4" ht="12.75" customHeight="1">
      <c r="A380" s="171" t="s">
        <v>653</v>
      </c>
      <c r="B380" s="172"/>
    </row>
    <row r="381" spans="1:4">
      <c r="A381" s="27">
        <v>360</v>
      </c>
      <c r="B381" s="28" t="s">
        <v>267</v>
      </c>
      <c r="C381" s="100">
        <v>151.72999999999999</v>
      </c>
      <c r="D381" s="31">
        <f>PRODUCT(C381,1.05)</f>
        <v>159.31649999999999</v>
      </c>
    </row>
    <row r="382" spans="1:4">
      <c r="A382" s="27">
        <v>361</v>
      </c>
      <c r="B382" s="28" t="s">
        <v>268</v>
      </c>
      <c r="C382" s="100">
        <v>303.45</v>
      </c>
      <c r="D382" s="31">
        <f>PRODUCT(C382,1.05)</f>
        <v>318.6225</v>
      </c>
    </row>
    <row r="383" spans="1:4">
      <c r="A383" s="27">
        <v>362</v>
      </c>
      <c r="B383" s="28" t="s">
        <v>269</v>
      </c>
      <c r="C383" s="100">
        <v>1790.35</v>
      </c>
      <c r="D383" s="31">
        <f>PRODUCT(C383,1.05)</f>
        <v>1879.8675000000001</v>
      </c>
    </row>
    <row r="384" spans="1:4">
      <c r="A384" s="27">
        <v>363</v>
      </c>
      <c r="B384" s="28" t="s">
        <v>270</v>
      </c>
      <c r="C384" s="100">
        <v>910.35</v>
      </c>
      <c r="D384" s="31">
        <v>1085.2</v>
      </c>
    </row>
    <row r="385" spans="1:4">
      <c r="A385" s="27">
        <v>364</v>
      </c>
      <c r="B385" s="28" t="s">
        <v>271</v>
      </c>
      <c r="C385" s="100">
        <v>485.52</v>
      </c>
      <c r="D385" s="31">
        <f>PRODUCT(C385,1.05)</f>
        <v>509.79599999999999</v>
      </c>
    </row>
    <row r="386" spans="1:4">
      <c r="A386" s="27">
        <v>365</v>
      </c>
      <c r="B386" s="28" t="s">
        <v>272</v>
      </c>
      <c r="C386" s="100">
        <v>303.45</v>
      </c>
      <c r="D386" s="31">
        <f>PRODUCT(C386,1.05)</f>
        <v>318.6225</v>
      </c>
    </row>
    <row r="387" spans="1:4">
      <c r="A387" s="27">
        <v>366</v>
      </c>
      <c r="B387" s="32" t="s">
        <v>402</v>
      </c>
      <c r="C387" s="100">
        <v>1395.87</v>
      </c>
      <c r="D387" s="31">
        <f>PRODUCT(C387,1.05)</f>
        <v>1465.6634999999999</v>
      </c>
    </row>
    <row r="388" spans="1:4">
      <c r="A388" s="27">
        <v>367</v>
      </c>
      <c r="B388" s="32" t="s">
        <v>401</v>
      </c>
      <c r="C388" s="100">
        <v>849.66</v>
      </c>
      <c r="D388" s="31">
        <f>PRODUCT(C388,1.05)</f>
        <v>892.14300000000003</v>
      </c>
    </row>
    <row r="389" spans="1:4">
      <c r="A389" s="27">
        <v>368</v>
      </c>
      <c r="B389" s="32" t="s">
        <v>273</v>
      </c>
      <c r="C389" s="100">
        <v>515.86</v>
      </c>
      <c r="D389" s="31">
        <v>892.14</v>
      </c>
    </row>
    <row r="390" spans="1:4">
      <c r="A390" s="27">
        <v>369</v>
      </c>
      <c r="B390" s="32" t="s">
        <v>274</v>
      </c>
      <c r="C390" s="100">
        <v>606.9</v>
      </c>
      <c r="D390" s="31">
        <f>PRODUCT(C390,1.05)</f>
        <v>637.245</v>
      </c>
    </row>
    <row r="391" spans="1:4">
      <c r="A391" s="27">
        <v>370</v>
      </c>
      <c r="B391" s="32" t="s">
        <v>275</v>
      </c>
      <c r="C391" s="100">
        <v>606.9</v>
      </c>
      <c r="D391" s="31">
        <f>PRODUCT(C391,1.05)</f>
        <v>637.245</v>
      </c>
    </row>
    <row r="392" spans="1:4">
      <c r="A392" s="27">
        <v>371</v>
      </c>
      <c r="B392" s="32" t="s">
        <v>463</v>
      </c>
      <c r="C392" s="100">
        <v>151.72999999999999</v>
      </c>
      <c r="D392" s="31">
        <v>223.03299999999999</v>
      </c>
    </row>
    <row r="393" spans="1:4">
      <c r="A393" s="27">
        <v>372</v>
      </c>
      <c r="B393" s="32" t="s">
        <v>595</v>
      </c>
      <c r="C393" s="100">
        <v>1001.4</v>
      </c>
      <c r="D393" s="31">
        <v>1205.1199999999999</v>
      </c>
    </row>
    <row r="394" spans="1:4">
      <c r="A394" s="27">
        <v>373</v>
      </c>
      <c r="B394" s="28" t="s">
        <v>597</v>
      </c>
      <c r="C394" s="100">
        <v>121.38</v>
      </c>
      <c r="D394" s="31">
        <v>191.16</v>
      </c>
    </row>
    <row r="395" spans="1:4">
      <c r="A395" s="27">
        <v>374</v>
      </c>
      <c r="B395" s="28" t="s">
        <v>598</v>
      </c>
      <c r="C395" s="100">
        <v>121.38</v>
      </c>
      <c r="D395" s="31">
        <v>191.16</v>
      </c>
    </row>
    <row r="396" spans="1:4">
      <c r="A396" s="40">
        <v>375</v>
      </c>
      <c r="B396" s="28" t="s">
        <v>481</v>
      </c>
      <c r="C396" s="100">
        <v>212.42</v>
      </c>
      <c r="D396" s="31">
        <v>286.76</v>
      </c>
    </row>
    <row r="397" spans="1:4" s="55" customFormat="1">
      <c r="A397" s="40">
        <v>376</v>
      </c>
      <c r="B397" s="33" t="s">
        <v>482</v>
      </c>
      <c r="C397" s="105">
        <v>212.42</v>
      </c>
      <c r="D397" s="54">
        <v>286.76</v>
      </c>
    </row>
    <row r="398" spans="1:4" ht="52.5" customHeight="1">
      <c r="A398" s="27">
        <v>377</v>
      </c>
      <c r="B398" s="32" t="s">
        <v>601</v>
      </c>
      <c r="C398" s="100">
        <v>667.6</v>
      </c>
      <c r="D398" s="31">
        <v>800.98</v>
      </c>
    </row>
    <row r="399" spans="1:4" ht="51">
      <c r="A399" s="27">
        <v>378</v>
      </c>
      <c r="B399" s="32" t="s">
        <v>602</v>
      </c>
      <c r="C399" s="100">
        <v>576.54999999999995</v>
      </c>
      <c r="D399" s="31">
        <v>705.58</v>
      </c>
    </row>
    <row r="400" spans="1:4" ht="51">
      <c r="A400" s="27">
        <v>379</v>
      </c>
      <c r="B400" s="32" t="s">
        <v>603</v>
      </c>
      <c r="C400" s="100">
        <v>940.7</v>
      </c>
      <c r="D400" s="31">
        <f>PRODUCT(C400,1.05)</f>
        <v>987.73500000000013</v>
      </c>
    </row>
    <row r="401" spans="1:4">
      <c r="A401" s="27">
        <v>380</v>
      </c>
      <c r="B401" s="32" t="s">
        <v>278</v>
      </c>
      <c r="C401" s="100">
        <v>940.7</v>
      </c>
      <c r="D401" s="31">
        <f>PRODUCT(C401,1.15)</f>
        <v>1081.8050000000001</v>
      </c>
    </row>
    <row r="402" spans="1:4" ht="25.5">
      <c r="A402" s="27">
        <v>381</v>
      </c>
      <c r="B402" s="32" t="s">
        <v>445</v>
      </c>
      <c r="C402" s="100">
        <v>1517.25</v>
      </c>
      <c r="D402" s="31">
        <v>1793.11</v>
      </c>
    </row>
    <row r="403" spans="1:4">
      <c r="A403" s="27">
        <v>382</v>
      </c>
      <c r="B403" s="32" t="s">
        <v>276</v>
      </c>
      <c r="C403" s="100">
        <v>455.18</v>
      </c>
      <c r="D403" s="31">
        <f>PRODUCT(C403,1.15)</f>
        <v>523.45699999999999</v>
      </c>
    </row>
    <row r="404" spans="1:4">
      <c r="A404" s="27">
        <v>383</v>
      </c>
      <c r="B404" s="32" t="s">
        <v>424</v>
      </c>
      <c r="C404" s="100">
        <v>455.18</v>
      </c>
      <c r="D404" s="31">
        <f t="shared" ref="D404:D412" si="18">PRODUCT(C404,1.15)</f>
        <v>523.45699999999999</v>
      </c>
    </row>
    <row r="405" spans="1:4" ht="14.25">
      <c r="A405" s="27">
        <v>384</v>
      </c>
      <c r="B405" s="28" t="s">
        <v>561</v>
      </c>
      <c r="C405" s="100">
        <v>455.18</v>
      </c>
      <c r="D405" s="31">
        <f t="shared" si="18"/>
        <v>523.45699999999999</v>
      </c>
    </row>
    <row r="406" spans="1:4" ht="14.25">
      <c r="A406" s="27">
        <v>385</v>
      </c>
      <c r="B406" s="28" t="s">
        <v>562</v>
      </c>
      <c r="C406" s="100">
        <v>455.18</v>
      </c>
      <c r="D406" s="31">
        <f t="shared" si="18"/>
        <v>523.45699999999999</v>
      </c>
    </row>
    <row r="407" spans="1:4" ht="16.5">
      <c r="A407" s="27">
        <v>386</v>
      </c>
      <c r="B407" s="28" t="s">
        <v>563</v>
      </c>
      <c r="C407" s="100">
        <v>455.18</v>
      </c>
      <c r="D407" s="31">
        <f t="shared" si="18"/>
        <v>523.45699999999999</v>
      </c>
    </row>
    <row r="408" spans="1:4">
      <c r="A408" s="27">
        <v>387</v>
      </c>
      <c r="B408" s="28" t="s">
        <v>388</v>
      </c>
      <c r="C408" s="100">
        <v>455.18</v>
      </c>
      <c r="D408" s="31">
        <f t="shared" si="18"/>
        <v>523.45699999999999</v>
      </c>
    </row>
    <row r="409" spans="1:4">
      <c r="A409" s="27">
        <v>388</v>
      </c>
      <c r="B409" s="28" t="s">
        <v>280</v>
      </c>
      <c r="C409" s="100">
        <v>455.18</v>
      </c>
      <c r="D409" s="31">
        <f t="shared" si="18"/>
        <v>523.45699999999999</v>
      </c>
    </row>
    <row r="410" spans="1:4">
      <c r="A410" s="27">
        <v>389</v>
      </c>
      <c r="B410" s="28" t="s">
        <v>390</v>
      </c>
      <c r="C410" s="100">
        <v>455.18</v>
      </c>
      <c r="D410" s="31">
        <f t="shared" si="18"/>
        <v>523.45699999999999</v>
      </c>
    </row>
    <row r="411" spans="1:4">
      <c r="A411" s="27">
        <v>390</v>
      </c>
      <c r="B411" s="28" t="s">
        <v>389</v>
      </c>
      <c r="C411" s="100">
        <v>455.18</v>
      </c>
      <c r="D411" s="31">
        <f t="shared" si="18"/>
        <v>523.45699999999999</v>
      </c>
    </row>
    <row r="412" spans="1:4" ht="15.75">
      <c r="A412" s="27">
        <v>391</v>
      </c>
      <c r="B412" s="28" t="s">
        <v>564</v>
      </c>
      <c r="C412" s="100">
        <v>455.18</v>
      </c>
      <c r="D412" s="31">
        <f t="shared" si="18"/>
        <v>523.45699999999999</v>
      </c>
    </row>
    <row r="413" spans="1:4">
      <c r="A413" s="27">
        <v>392</v>
      </c>
      <c r="B413" s="28" t="s">
        <v>367</v>
      </c>
      <c r="C413" s="100">
        <v>606.9</v>
      </c>
      <c r="D413" s="31">
        <f>PRODUCT(C413,1.07)</f>
        <v>649.38300000000004</v>
      </c>
    </row>
    <row r="414" spans="1:4">
      <c r="A414" s="27">
        <v>393</v>
      </c>
      <c r="B414" s="28" t="s">
        <v>368</v>
      </c>
      <c r="C414" s="100">
        <v>3186.23</v>
      </c>
      <c r="D414" s="31">
        <f>PRODUCT(C414,1.07)</f>
        <v>3409.2661000000003</v>
      </c>
    </row>
    <row r="415" spans="1:4">
      <c r="A415" s="27">
        <v>394</v>
      </c>
      <c r="B415" s="28" t="s">
        <v>277</v>
      </c>
      <c r="C415" s="100">
        <v>455.18</v>
      </c>
      <c r="D415" s="31">
        <f t="shared" ref="D415:D420" si="19">PRODUCT(C415,1.05)</f>
        <v>477.93900000000002</v>
      </c>
    </row>
    <row r="416" spans="1:4">
      <c r="A416" s="27">
        <v>395</v>
      </c>
      <c r="B416" s="28" t="s">
        <v>483</v>
      </c>
      <c r="C416" s="100">
        <v>455.18</v>
      </c>
      <c r="D416" s="31">
        <f t="shared" si="19"/>
        <v>477.93900000000002</v>
      </c>
    </row>
    <row r="417" spans="1:4">
      <c r="A417" s="27">
        <v>396</v>
      </c>
      <c r="B417" s="28" t="s">
        <v>387</v>
      </c>
      <c r="C417" s="100">
        <v>546.21</v>
      </c>
      <c r="D417" s="31">
        <f t="shared" si="19"/>
        <v>573.52050000000008</v>
      </c>
    </row>
    <row r="418" spans="1:4">
      <c r="A418" s="27">
        <v>397</v>
      </c>
      <c r="B418" s="28" t="s">
        <v>279</v>
      </c>
      <c r="C418" s="100">
        <v>546.21</v>
      </c>
      <c r="D418" s="31">
        <f t="shared" si="19"/>
        <v>573.52050000000008</v>
      </c>
    </row>
    <row r="419" spans="1:4">
      <c r="A419" s="27">
        <v>398</v>
      </c>
      <c r="B419" s="28" t="s">
        <v>492</v>
      </c>
      <c r="C419" s="100">
        <v>303.45</v>
      </c>
      <c r="D419" s="31">
        <f t="shared" si="19"/>
        <v>318.6225</v>
      </c>
    </row>
    <row r="420" spans="1:4">
      <c r="A420" s="27">
        <v>399</v>
      </c>
      <c r="B420" s="28" t="s">
        <v>281</v>
      </c>
      <c r="C420" s="100">
        <v>606.9</v>
      </c>
      <c r="D420" s="31">
        <f t="shared" si="19"/>
        <v>637.245</v>
      </c>
    </row>
    <row r="421" spans="1:4">
      <c r="A421" s="27">
        <v>400</v>
      </c>
      <c r="B421" s="28" t="s">
        <v>282</v>
      </c>
      <c r="C421" s="100">
        <v>3125.54</v>
      </c>
      <c r="D421" s="31">
        <v>4281.5200000000004</v>
      </c>
    </row>
    <row r="422" spans="1:4">
      <c r="A422" s="27">
        <v>401</v>
      </c>
      <c r="B422" s="28" t="s">
        <v>615</v>
      </c>
      <c r="C422" s="100">
        <v>576.55999999999995</v>
      </c>
      <c r="D422" s="31">
        <v>1338.21</v>
      </c>
    </row>
    <row r="423" spans="1:4">
      <c r="A423" s="27">
        <v>402</v>
      </c>
      <c r="B423" s="28" t="s">
        <v>283</v>
      </c>
      <c r="C423" s="100">
        <v>606.9</v>
      </c>
      <c r="D423" s="31">
        <f>PRODUCT(C423,1.05)</f>
        <v>637.245</v>
      </c>
    </row>
    <row r="424" spans="1:4">
      <c r="A424" s="27">
        <v>403</v>
      </c>
      <c r="B424" s="28" t="s">
        <v>604</v>
      </c>
      <c r="C424" s="100">
        <v>1274.49</v>
      </c>
      <c r="D424" s="31">
        <f>PRODUCT(C424,1.05)</f>
        <v>1338.2145</v>
      </c>
    </row>
    <row r="425" spans="1:4">
      <c r="A425" s="27">
        <v>404</v>
      </c>
      <c r="B425" s="28" t="s">
        <v>596</v>
      </c>
      <c r="C425" s="100">
        <v>1304.8399999999999</v>
      </c>
      <c r="D425" s="31">
        <f>PRODUCT(C425,1.05)</f>
        <v>1370.0819999999999</v>
      </c>
    </row>
    <row r="426" spans="1:4">
      <c r="A426" s="27">
        <v>405</v>
      </c>
      <c r="B426" s="28" t="s">
        <v>286</v>
      </c>
      <c r="C426" s="100">
        <v>910.35</v>
      </c>
      <c r="D426" s="31">
        <v>1370.08</v>
      </c>
    </row>
    <row r="427" spans="1:4">
      <c r="A427" s="27">
        <v>406</v>
      </c>
      <c r="B427" s="53" t="s">
        <v>586</v>
      </c>
      <c r="C427" s="108">
        <v>1519.64</v>
      </c>
      <c r="D427" s="126">
        <v>1519.64</v>
      </c>
    </row>
    <row r="428" spans="1:4">
      <c r="A428" s="27">
        <v>407</v>
      </c>
      <c r="B428" s="28" t="s">
        <v>599</v>
      </c>
      <c r="C428" s="100">
        <v>1790.36</v>
      </c>
      <c r="D428" s="31">
        <f t="shared" ref="D428:D438" si="20">PRODUCT(C428,1.05)</f>
        <v>1879.8779999999999</v>
      </c>
    </row>
    <row r="429" spans="1:4">
      <c r="A429" s="27">
        <v>408</v>
      </c>
      <c r="B429" s="28" t="s">
        <v>600</v>
      </c>
      <c r="C429" s="100">
        <v>1790.36</v>
      </c>
      <c r="D429" s="31">
        <f t="shared" si="20"/>
        <v>1879.8779999999999</v>
      </c>
    </row>
    <row r="430" spans="1:4">
      <c r="A430" s="27">
        <v>409</v>
      </c>
      <c r="B430" s="28" t="s">
        <v>612</v>
      </c>
      <c r="C430" s="100">
        <v>182.06</v>
      </c>
      <c r="D430" s="31">
        <f t="shared" si="20"/>
        <v>191.16300000000001</v>
      </c>
    </row>
    <row r="431" spans="1:4">
      <c r="A431" s="27">
        <v>410</v>
      </c>
      <c r="B431" s="28" t="s">
        <v>618</v>
      </c>
      <c r="C431" s="100">
        <v>182.06</v>
      </c>
      <c r="D431" s="31">
        <f t="shared" si="20"/>
        <v>191.16300000000001</v>
      </c>
    </row>
    <row r="432" spans="1:4">
      <c r="A432" s="27">
        <v>411</v>
      </c>
      <c r="B432" s="28" t="s">
        <v>287</v>
      </c>
      <c r="C432" s="100">
        <v>303.45</v>
      </c>
      <c r="D432" s="31">
        <f t="shared" si="20"/>
        <v>318.6225</v>
      </c>
    </row>
    <row r="433" spans="1:4">
      <c r="A433" s="27">
        <v>412</v>
      </c>
      <c r="B433" s="28" t="s">
        <v>288</v>
      </c>
      <c r="C433" s="100">
        <v>303.45</v>
      </c>
      <c r="D433" s="31">
        <f t="shared" si="20"/>
        <v>318.6225</v>
      </c>
    </row>
    <row r="434" spans="1:4">
      <c r="A434" s="27">
        <v>413</v>
      </c>
      <c r="B434" s="28" t="s">
        <v>289</v>
      </c>
      <c r="C434" s="100">
        <v>151.72999999999999</v>
      </c>
      <c r="D434" s="31">
        <f t="shared" si="20"/>
        <v>159.31649999999999</v>
      </c>
    </row>
    <row r="435" spans="1:4">
      <c r="A435" s="27">
        <v>414</v>
      </c>
      <c r="B435" s="28" t="s">
        <v>290</v>
      </c>
      <c r="C435" s="100">
        <v>303.45</v>
      </c>
      <c r="D435" s="31">
        <f t="shared" si="20"/>
        <v>318.6225</v>
      </c>
    </row>
    <row r="436" spans="1:4">
      <c r="A436" s="27">
        <v>415</v>
      </c>
      <c r="B436" s="28" t="s">
        <v>291</v>
      </c>
      <c r="C436" s="100">
        <v>151.72999999999999</v>
      </c>
      <c r="D436" s="31">
        <f t="shared" si="20"/>
        <v>159.31649999999999</v>
      </c>
    </row>
    <row r="437" spans="1:4">
      <c r="A437" s="27">
        <v>416</v>
      </c>
      <c r="B437" s="28" t="s">
        <v>490</v>
      </c>
      <c r="C437" s="100">
        <v>151.72999999999999</v>
      </c>
      <c r="D437" s="31">
        <f t="shared" si="20"/>
        <v>159.31649999999999</v>
      </c>
    </row>
    <row r="438" spans="1:4">
      <c r="A438" s="27">
        <v>417</v>
      </c>
      <c r="B438" s="28" t="s">
        <v>292</v>
      </c>
      <c r="C438" s="100">
        <v>364.14</v>
      </c>
      <c r="D438" s="31">
        <f t="shared" si="20"/>
        <v>382.34699999999998</v>
      </c>
    </row>
    <row r="439" spans="1:4" ht="25.5">
      <c r="A439" s="27">
        <v>418</v>
      </c>
      <c r="B439" s="28" t="s">
        <v>293</v>
      </c>
      <c r="C439" s="100">
        <v>1820.7</v>
      </c>
      <c r="D439" s="31">
        <f t="shared" ref="D439:D444" si="21">PRODUCT(C439,1.05)</f>
        <v>1911.7350000000001</v>
      </c>
    </row>
    <row r="440" spans="1:4">
      <c r="A440" s="27">
        <v>419</v>
      </c>
      <c r="B440" s="28" t="s">
        <v>294</v>
      </c>
      <c r="C440" s="100">
        <v>1820.7</v>
      </c>
      <c r="D440" s="31">
        <f t="shared" si="21"/>
        <v>1911.7350000000001</v>
      </c>
    </row>
    <row r="441" spans="1:4">
      <c r="A441" s="27">
        <v>420</v>
      </c>
      <c r="B441" s="28" t="s">
        <v>295</v>
      </c>
      <c r="C441" s="100">
        <v>910.35</v>
      </c>
      <c r="D441" s="31">
        <f t="shared" si="21"/>
        <v>955.86750000000006</v>
      </c>
    </row>
    <row r="442" spans="1:4">
      <c r="A442" s="27">
        <v>421</v>
      </c>
      <c r="B442" s="28" t="s">
        <v>369</v>
      </c>
      <c r="C442" s="100">
        <v>303.45</v>
      </c>
      <c r="D442" s="31">
        <f t="shared" si="21"/>
        <v>318.6225</v>
      </c>
    </row>
    <row r="443" spans="1:4">
      <c r="A443" s="27">
        <v>422</v>
      </c>
      <c r="B443" s="28" t="s">
        <v>250</v>
      </c>
      <c r="C443" s="100">
        <v>303.45</v>
      </c>
      <c r="D443" s="31">
        <f t="shared" si="21"/>
        <v>318.6225</v>
      </c>
    </row>
    <row r="444" spans="1:4">
      <c r="A444" s="27">
        <v>423</v>
      </c>
      <c r="B444" s="28" t="s">
        <v>379</v>
      </c>
      <c r="C444" s="100">
        <v>1790.36</v>
      </c>
      <c r="D444" s="31">
        <f t="shared" si="21"/>
        <v>1879.8779999999999</v>
      </c>
    </row>
    <row r="445" spans="1:4">
      <c r="A445" s="27">
        <v>424</v>
      </c>
      <c r="B445" s="28" t="s">
        <v>358</v>
      </c>
      <c r="C445" s="100">
        <v>151.72999999999999</v>
      </c>
      <c r="D445" s="31">
        <v>191.16</v>
      </c>
    </row>
    <row r="446" spans="1:4">
      <c r="A446" s="27">
        <v>425</v>
      </c>
      <c r="B446" s="28" t="s">
        <v>425</v>
      </c>
      <c r="C446" s="100">
        <v>151.72999999999999</v>
      </c>
      <c r="D446" s="31">
        <v>318.62</v>
      </c>
    </row>
    <row r="447" spans="1:4">
      <c r="A447" s="27">
        <v>426</v>
      </c>
      <c r="B447" s="28" t="s">
        <v>635</v>
      </c>
      <c r="C447" s="109"/>
      <c r="D447" s="31"/>
    </row>
    <row r="448" spans="1:4">
      <c r="A448" s="27">
        <v>427</v>
      </c>
      <c r="B448" s="28" t="s">
        <v>636</v>
      </c>
      <c r="C448" s="109"/>
      <c r="D448" s="31"/>
    </row>
    <row r="449" spans="1:4" ht="12.75" customHeight="1">
      <c r="A449" s="171" t="s">
        <v>448</v>
      </c>
      <c r="B449" s="172"/>
      <c r="C449" s="172"/>
      <c r="D449" s="172"/>
    </row>
    <row r="450" spans="1:4">
      <c r="A450" s="27">
        <v>428</v>
      </c>
      <c r="B450" s="28" t="s">
        <v>310</v>
      </c>
      <c r="C450" s="100">
        <v>151.72999999999999</v>
      </c>
      <c r="D450" s="31">
        <v>191.16</v>
      </c>
    </row>
    <row r="451" spans="1:4">
      <c r="A451" s="27">
        <v>429</v>
      </c>
      <c r="B451" s="28" t="s">
        <v>265</v>
      </c>
      <c r="C451" s="100">
        <v>273.11</v>
      </c>
      <c r="D451" s="31">
        <v>318.62</v>
      </c>
    </row>
    <row r="452" spans="1:4">
      <c r="A452" s="27">
        <v>430</v>
      </c>
      <c r="B452" s="28" t="s">
        <v>174</v>
      </c>
      <c r="C452" s="100">
        <v>242.76</v>
      </c>
      <c r="D452" s="31">
        <v>318.62</v>
      </c>
    </row>
    <row r="453" spans="1:4">
      <c r="A453" s="27">
        <v>431</v>
      </c>
      <c r="B453" s="28" t="s">
        <v>429</v>
      </c>
      <c r="C453" s="100">
        <v>1517.25</v>
      </c>
      <c r="D453" s="31">
        <f>PRODUCT(C453,1.1)</f>
        <v>1668.9750000000001</v>
      </c>
    </row>
    <row r="454" spans="1:4">
      <c r="A454" s="27">
        <v>432</v>
      </c>
      <c r="B454" s="28" t="s">
        <v>484</v>
      </c>
      <c r="C454" s="100">
        <v>637.25</v>
      </c>
      <c r="D454" s="31">
        <f t="shared" ref="D454:D462" si="22">PRODUCT(C454,1.1)</f>
        <v>700.97500000000002</v>
      </c>
    </row>
    <row r="455" spans="1:4">
      <c r="A455" s="27">
        <v>433</v>
      </c>
      <c r="B455" s="28" t="s">
        <v>449</v>
      </c>
      <c r="C455" s="100">
        <v>1426.22</v>
      </c>
      <c r="D455" s="31">
        <f t="shared" si="22"/>
        <v>1568.8420000000001</v>
      </c>
    </row>
    <row r="456" spans="1:4" ht="25.5">
      <c r="A456" s="27">
        <v>434</v>
      </c>
      <c r="B456" s="28" t="s">
        <v>638</v>
      </c>
      <c r="C456" s="100">
        <v>2215.19</v>
      </c>
      <c r="D456" s="31">
        <f t="shared" si="22"/>
        <v>2436.7090000000003</v>
      </c>
    </row>
    <row r="457" spans="1:4">
      <c r="A457" s="27">
        <v>435</v>
      </c>
      <c r="B457" s="28" t="s">
        <v>637</v>
      </c>
      <c r="C457" s="100">
        <v>3337.95</v>
      </c>
      <c r="D457" s="31">
        <f t="shared" si="22"/>
        <v>3671.7449999999999</v>
      </c>
    </row>
    <row r="458" spans="1:4">
      <c r="A458" s="27">
        <v>436</v>
      </c>
      <c r="B458" s="28" t="s">
        <v>426</v>
      </c>
      <c r="C458" s="100">
        <v>2579.33</v>
      </c>
      <c r="D458" s="31">
        <f t="shared" si="22"/>
        <v>2837.2630000000004</v>
      </c>
    </row>
    <row r="459" spans="1:4">
      <c r="A459" s="27">
        <v>437</v>
      </c>
      <c r="B459" s="28" t="s">
        <v>639</v>
      </c>
      <c r="C459" s="100">
        <v>2579.33</v>
      </c>
      <c r="D459" s="31">
        <f t="shared" si="22"/>
        <v>2837.2630000000004</v>
      </c>
    </row>
    <row r="460" spans="1:4">
      <c r="A460" s="27">
        <v>438</v>
      </c>
      <c r="B460" s="28" t="s">
        <v>640</v>
      </c>
      <c r="C460" s="100">
        <v>2579.33</v>
      </c>
      <c r="D460" s="31">
        <f t="shared" si="22"/>
        <v>2837.2630000000004</v>
      </c>
    </row>
    <row r="461" spans="1:4">
      <c r="A461" s="27">
        <v>439</v>
      </c>
      <c r="B461" s="28" t="s">
        <v>272</v>
      </c>
      <c r="C461" s="100">
        <v>1313.8</v>
      </c>
      <c r="D461" s="31">
        <f t="shared" si="22"/>
        <v>1445.18</v>
      </c>
    </row>
    <row r="462" spans="1:4">
      <c r="A462" s="27">
        <v>440</v>
      </c>
      <c r="B462" s="30" t="s">
        <v>267</v>
      </c>
      <c r="C462" s="100">
        <v>364.14</v>
      </c>
      <c r="D462" s="31">
        <f t="shared" si="22"/>
        <v>400.55400000000003</v>
      </c>
    </row>
    <row r="463" spans="1:4" ht="12.75" customHeight="1">
      <c r="A463" s="171" t="s">
        <v>391</v>
      </c>
      <c r="B463" s="172"/>
      <c r="C463" s="172"/>
      <c r="D463" s="172"/>
    </row>
    <row r="464" spans="1:4">
      <c r="A464" s="27">
        <v>441</v>
      </c>
      <c r="B464" s="28" t="s">
        <v>267</v>
      </c>
      <c r="C464" s="48">
        <v>364.14</v>
      </c>
      <c r="D464" s="31">
        <f>PRODUCT(C464,1.07)</f>
        <v>389.62979999999999</v>
      </c>
    </row>
    <row r="465" spans="1:4">
      <c r="A465" s="27">
        <v>442</v>
      </c>
      <c r="B465" s="28" t="s">
        <v>309</v>
      </c>
      <c r="C465" s="48">
        <v>394.49</v>
      </c>
      <c r="D465" s="31">
        <f t="shared" ref="D465:D505" si="23">PRODUCT(C465,1.07)</f>
        <v>422.10430000000002</v>
      </c>
    </row>
    <row r="466" spans="1:4">
      <c r="A466" s="27">
        <v>443</v>
      </c>
      <c r="B466" s="28" t="s">
        <v>310</v>
      </c>
      <c r="C466" s="48">
        <v>182.07</v>
      </c>
      <c r="D466" s="31">
        <f t="shared" si="23"/>
        <v>194.81489999999999</v>
      </c>
    </row>
    <row r="467" spans="1:4">
      <c r="A467" s="27">
        <v>444</v>
      </c>
      <c r="B467" s="28" t="s">
        <v>308</v>
      </c>
      <c r="C467" s="48">
        <v>1153.1099999999999</v>
      </c>
      <c r="D467" s="31">
        <f t="shared" si="23"/>
        <v>1233.8277</v>
      </c>
    </row>
    <row r="468" spans="1:4">
      <c r="A468" s="27">
        <v>445</v>
      </c>
      <c r="B468" s="28" t="s">
        <v>126</v>
      </c>
      <c r="C468" s="48">
        <v>1122.77</v>
      </c>
      <c r="D468" s="31">
        <f t="shared" si="23"/>
        <v>1201.3639000000001</v>
      </c>
    </row>
    <row r="469" spans="1:4">
      <c r="A469" s="27">
        <v>446</v>
      </c>
      <c r="B469" s="28" t="s">
        <v>296</v>
      </c>
      <c r="C469" s="48">
        <v>1122.77</v>
      </c>
      <c r="D469" s="31">
        <f t="shared" si="23"/>
        <v>1201.3639000000001</v>
      </c>
    </row>
    <row r="470" spans="1:4">
      <c r="A470" s="27">
        <v>447</v>
      </c>
      <c r="B470" s="28" t="s">
        <v>392</v>
      </c>
      <c r="C470" s="48">
        <v>4278.6499999999996</v>
      </c>
      <c r="D470" s="31">
        <f t="shared" si="23"/>
        <v>4578.1554999999998</v>
      </c>
    </row>
    <row r="471" spans="1:4">
      <c r="A471" s="27">
        <v>448</v>
      </c>
      <c r="B471" s="28" t="s">
        <v>428</v>
      </c>
      <c r="C471" s="48">
        <v>303.45</v>
      </c>
      <c r="D471" s="31">
        <f t="shared" si="23"/>
        <v>324.69150000000002</v>
      </c>
    </row>
    <row r="472" spans="1:4">
      <c r="A472" s="27">
        <v>449</v>
      </c>
      <c r="B472" s="28" t="s">
        <v>485</v>
      </c>
      <c r="C472" s="48">
        <v>2124.15</v>
      </c>
      <c r="D472" s="31">
        <f t="shared" si="23"/>
        <v>2272.8405000000002</v>
      </c>
    </row>
    <row r="473" spans="1:4">
      <c r="A473" s="27">
        <v>450</v>
      </c>
      <c r="B473" s="28" t="s">
        <v>641</v>
      </c>
      <c r="C473" s="48">
        <v>940.7</v>
      </c>
      <c r="D473" s="31">
        <f t="shared" si="23"/>
        <v>1006.5490000000001</v>
      </c>
    </row>
    <row r="474" spans="1:4" ht="25.5">
      <c r="A474" s="27">
        <v>451</v>
      </c>
      <c r="B474" s="28" t="s">
        <v>642</v>
      </c>
      <c r="C474" s="48">
        <v>1092.42</v>
      </c>
      <c r="D474" s="31">
        <f t="shared" si="23"/>
        <v>1168.8894000000003</v>
      </c>
    </row>
    <row r="475" spans="1:4">
      <c r="A475" s="27">
        <v>452</v>
      </c>
      <c r="B475" s="28" t="s">
        <v>337</v>
      </c>
      <c r="C475" s="48">
        <v>546.21</v>
      </c>
      <c r="D475" s="31">
        <f t="shared" si="23"/>
        <v>584.44470000000013</v>
      </c>
    </row>
    <row r="476" spans="1:4">
      <c r="A476" s="27">
        <v>453</v>
      </c>
      <c r="B476" s="32" t="s">
        <v>371</v>
      </c>
      <c r="C476" s="48">
        <v>2457.9499999999998</v>
      </c>
      <c r="D476" s="31">
        <f t="shared" si="23"/>
        <v>2630.0065</v>
      </c>
    </row>
    <row r="477" spans="1:4">
      <c r="A477" s="27">
        <v>454</v>
      </c>
      <c r="B477" s="32" t="s">
        <v>306</v>
      </c>
      <c r="C477" s="109">
        <v>2457.9499999999998</v>
      </c>
      <c r="D477" s="31">
        <f t="shared" si="23"/>
        <v>2630.0065</v>
      </c>
    </row>
    <row r="478" spans="1:4">
      <c r="A478" s="27">
        <v>455</v>
      </c>
      <c r="B478" s="32" t="s">
        <v>611</v>
      </c>
      <c r="C478" s="48">
        <v>2700.71</v>
      </c>
      <c r="D478" s="31">
        <f t="shared" si="23"/>
        <v>2889.7597000000001</v>
      </c>
    </row>
    <row r="479" spans="1:4">
      <c r="A479" s="27">
        <v>456</v>
      </c>
      <c r="B479" s="32" t="s">
        <v>313</v>
      </c>
      <c r="C479" s="48">
        <v>1790.36</v>
      </c>
      <c r="D479" s="31">
        <f t="shared" si="23"/>
        <v>1915.6851999999999</v>
      </c>
    </row>
    <row r="480" spans="1:4">
      <c r="A480" s="27">
        <v>457</v>
      </c>
      <c r="B480" s="32" t="s">
        <v>397</v>
      </c>
      <c r="C480" s="48">
        <v>2700.71</v>
      </c>
      <c r="D480" s="31">
        <f t="shared" si="23"/>
        <v>2889.7597000000001</v>
      </c>
    </row>
    <row r="481" spans="1:4">
      <c r="A481" s="27">
        <v>458</v>
      </c>
      <c r="B481" s="32" t="s">
        <v>398</v>
      </c>
      <c r="C481" s="48">
        <v>6099.35</v>
      </c>
      <c r="D481" s="31">
        <f t="shared" si="23"/>
        <v>6526.3045000000011</v>
      </c>
    </row>
    <row r="482" spans="1:4">
      <c r="A482" s="27">
        <v>459</v>
      </c>
      <c r="B482" s="32" t="s">
        <v>315</v>
      </c>
      <c r="C482" s="48">
        <v>1795.5</v>
      </c>
      <c r="D482" s="31">
        <f t="shared" si="23"/>
        <v>1921.1850000000002</v>
      </c>
    </row>
    <row r="483" spans="1:4">
      <c r="A483" s="27">
        <v>460</v>
      </c>
      <c r="B483" s="32" t="s">
        <v>316</v>
      </c>
      <c r="C483" s="48">
        <v>2457.9499999999998</v>
      </c>
      <c r="D483" s="31">
        <f t="shared" si="23"/>
        <v>2630.0065</v>
      </c>
    </row>
    <row r="484" spans="1:4">
      <c r="A484" s="27">
        <v>461</v>
      </c>
      <c r="B484" s="32" t="s">
        <v>174</v>
      </c>
      <c r="C484" s="48">
        <v>303.45</v>
      </c>
      <c r="D484" s="31">
        <f t="shared" si="23"/>
        <v>324.69150000000002</v>
      </c>
    </row>
    <row r="485" spans="1:4">
      <c r="A485" s="27">
        <v>462</v>
      </c>
      <c r="B485" s="28" t="s">
        <v>304</v>
      </c>
      <c r="C485" s="48">
        <v>1608.29</v>
      </c>
      <c r="D485" s="31">
        <f t="shared" si="23"/>
        <v>1720.8703</v>
      </c>
    </row>
    <row r="486" spans="1:4">
      <c r="A486" s="27">
        <v>463</v>
      </c>
      <c r="B486" s="28" t="s">
        <v>297</v>
      </c>
      <c r="C486" s="48">
        <v>1062.08</v>
      </c>
      <c r="D486" s="31">
        <f t="shared" si="23"/>
        <v>1136.4256</v>
      </c>
    </row>
    <row r="487" spans="1:4">
      <c r="A487" s="27">
        <v>464</v>
      </c>
      <c r="B487" s="28" t="s">
        <v>298</v>
      </c>
      <c r="C487" s="48">
        <v>637.25</v>
      </c>
      <c r="D487" s="31">
        <f t="shared" si="23"/>
        <v>681.85750000000007</v>
      </c>
    </row>
    <row r="488" spans="1:4">
      <c r="A488" s="27">
        <v>465</v>
      </c>
      <c r="B488" s="28" t="s">
        <v>393</v>
      </c>
      <c r="C488" s="48">
        <v>1608.29</v>
      </c>
      <c r="D488" s="31">
        <f t="shared" si="23"/>
        <v>1720.8703</v>
      </c>
    </row>
    <row r="489" spans="1:4">
      <c r="A489" s="27">
        <v>466</v>
      </c>
      <c r="B489" s="28" t="s">
        <v>430</v>
      </c>
      <c r="C489" s="48">
        <v>880.01</v>
      </c>
      <c r="D489" s="31">
        <v>1136.43</v>
      </c>
    </row>
    <row r="490" spans="1:4">
      <c r="A490" s="27">
        <v>467</v>
      </c>
      <c r="B490" s="28" t="s">
        <v>302</v>
      </c>
      <c r="C490" s="48">
        <v>2700.71</v>
      </c>
      <c r="D490" s="31">
        <f t="shared" si="23"/>
        <v>2889.7597000000001</v>
      </c>
    </row>
    <row r="491" spans="1:4">
      <c r="A491" s="27">
        <v>468</v>
      </c>
      <c r="B491" s="28" t="s">
        <v>303</v>
      </c>
      <c r="C491" s="48">
        <v>1365.53</v>
      </c>
      <c r="D491" s="31">
        <f t="shared" si="23"/>
        <v>1461.1171000000002</v>
      </c>
    </row>
    <row r="492" spans="1:4">
      <c r="A492" s="27">
        <v>469</v>
      </c>
      <c r="B492" s="28" t="s">
        <v>311</v>
      </c>
      <c r="C492" s="48">
        <v>1365.53</v>
      </c>
      <c r="D492" s="31">
        <f t="shared" si="23"/>
        <v>1461.1171000000002</v>
      </c>
    </row>
    <row r="493" spans="1:4">
      <c r="A493" s="27">
        <v>470</v>
      </c>
      <c r="B493" s="28" t="s">
        <v>312</v>
      </c>
      <c r="C493" s="48">
        <v>1365.53</v>
      </c>
      <c r="D493" s="31">
        <f t="shared" si="23"/>
        <v>1461.1171000000002</v>
      </c>
    </row>
    <row r="494" spans="1:4">
      <c r="A494" s="27">
        <v>471</v>
      </c>
      <c r="B494" s="28" t="s">
        <v>314</v>
      </c>
      <c r="C494" s="48">
        <v>1547.6</v>
      </c>
      <c r="D494" s="31">
        <f t="shared" si="23"/>
        <v>1655.932</v>
      </c>
    </row>
    <row r="495" spans="1:4">
      <c r="A495" s="27">
        <v>472</v>
      </c>
      <c r="B495" s="28" t="s">
        <v>394</v>
      </c>
      <c r="C495" s="48">
        <v>1729.67</v>
      </c>
      <c r="D495" s="31">
        <f t="shared" si="23"/>
        <v>1850.7469000000001</v>
      </c>
    </row>
    <row r="496" spans="1:4">
      <c r="A496" s="27">
        <v>473</v>
      </c>
      <c r="B496" s="28" t="s">
        <v>370</v>
      </c>
      <c r="C496" s="48">
        <v>4187.6099999999997</v>
      </c>
      <c r="D496" s="31">
        <f t="shared" si="23"/>
        <v>4480.7426999999998</v>
      </c>
    </row>
    <row r="497" spans="1:4">
      <c r="A497" s="27">
        <v>474</v>
      </c>
      <c r="B497" s="28" t="s">
        <v>450</v>
      </c>
      <c r="C497" s="48">
        <v>576.55999999999995</v>
      </c>
      <c r="D497" s="31">
        <f t="shared" si="23"/>
        <v>616.91919999999993</v>
      </c>
    </row>
    <row r="498" spans="1:4">
      <c r="A498" s="27">
        <v>475</v>
      </c>
      <c r="B498" s="28" t="s">
        <v>299</v>
      </c>
      <c r="C498" s="48">
        <v>485.52</v>
      </c>
      <c r="D498" s="31">
        <v>616.91999999999996</v>
      </c>
    </row>
    <row r="499" spans="1:4">
      <c r="A499" s="27">
        <v>476</v>
      </c>
      <c r="B499" s="28" t="s">
        <v>300</v>
      </c>
      <c r="C499" s="48">
        <v>788.97</v>
      </c>
      <c r="D499" s="31">
        <f t="shared" si="23"/>
        <v>844.19790000000012</v>
      </c>
    </row>
    <row r="500" spans="1:4">
      <c r="A500" s="27">
        <v>477</v>
      </c>
      <c r="B500" s="28" t="s">
        <v>301</v>
      </c>
      <c r="C500" s="48">
        <v>1608.29</v>
      </c>
      <c r="D500" s="31">
        <f t="shared" si="23"/>
        <v>1720.8703</v>
      </c>
    </row>
    <row r="501" spans="1:4">
      <c r="A501" s="27">
        <v>478</v>
      </c>
      <c r="B501" s="28" t="s">
        <v>305</v>
      </c>
      <c r="C501" s="48">
        <v>1213.8</v>
      </c>
      <c r="D501" s="31">
        <f t="shared" si="23"/>
        <v>1298.7660000000001</v>
      </c>
    </row>
    <row r="502" spans="1:4">
      <c r="A502" s="27">
        <v>479</v>
      </c>
      <c r="B502" s="28" t="s">
        <v>307</v>
      </c>
      <c r="C502" s="48">
        <v>1608.29</v>
      </c>
      <c r="D502" s="31">
        <f t="shared" si="23"/>
        <v>1720.8703</v>
      </c>
    </row>
    <row r="503" spans="1:4">
      <c r="A503" s="27">
        <v>480</v>
      </c>
      <c r="B503" s="28" t="s">
        <v>451</v>
      </c>
      <c r="C503" s="48">
        <v>12198.69</v>
      </c>
      <c r="D503" s="31">
        <f t="shared" si="23"/>
        <v>13052.598300000001</v>
      </c>
    </row>
    <row r="504" spans="1:4">
      <c r="A504" s="27">
        <v>481</v>
      </c>
      <c r="B504" s="32" t="s">
        <v>464</v>
      </c>
      <c r="C504" s="48">
        <v>333.8</v>
      </c>
      <c r="D504" s="31">
        <f t="shared" si="23"/>
        <v>357.16600000000005</v>
      </c>
    </row>
    <row r="505" spans="1:4">
      <c r="A505" s="27">
        <v>482</v>
      </c>
      <c r="B505" s="28" t="s">
        <v>372</v>
      </c>
      <c r="C505" s="48">
        <v>3853.82</v>
      </c>
      <c r="D505" s="31">
        <f t="shared" si="23"/>
        <v>4123.5874000000003</v>
      </c>
    </row>
    <row r="506" spans="1:4" ht="12.75" customHeight="1">
      <c r="A506" s="171" t="s">
        <v>395</v>
      </c>
      <c r="B506" s="172"/>
      <c r="C506" s="172"/>
      <c r="D506" s="172"/>
    </row>
    <row r="507" spans="1:4" ht="51">
      <c r="A507" s="27">
        <v>483</v>
      </c>
      <c r="B507" s="32" t="s">
        <v>601</v>
      </c>
      <c r="C507" s="100">
        <v>667.6</v>
      </c>
      <c r="D507" s="31">
        <v>955.86</v>
      </c>
    </row>
    <row r="508" spans="1:4" ht="51">
      <c r="A508" s="27">
        <v>484</v>
      </c>
      <c r="B508" s="32" t="s">
        <v>602</v>
      </c>
      <c r="C508" s="100">
        <v>576.54999999999995</v>
      </c>
      <c r="D508" s="31">
        <v>796.55</v>
      </c>
    </row>
    <row r="509" spans="1:4" ht="51">
      <c r="A509" s="27">
        <v>485</v>
      </c>
      <c r="B509" s="32" t="s">
        <v>603</v>
      </c>
      <c r="C509" s="100">
        <v>940.7</v>
      </c>
      <c r="D509" s="31">
        <v>1115.0999999999999</v>
      </c>
    </row>
    <row r="510" spans="1:4">
      <c r="A510" s="27">
        <v>486</v>
      </c>
      <c r="B510" s="32" t="s">
        <v>453</v>
      </c>
      <c r="C510" s="48">
        <v>1942.08</v>
      </c>
      <c r="D510" s="58">
        <f t="shared" ref="D510:D529" si="24">PRODUCT(C510,1.05)</f>
        <v>2039.184</v>
      </c>
    </row>
    <row r="511" spans="1:4">
      <c r="A511" s="27">
        <v>487</v>
      </c>
      <c r="B511" s="32" t="s">
        <v>454</v>
      </c>
      <c r="C511" s="48">
        <v>1942.08</v>
      </c>
      <c r="D511" s="58">
        <f t="shared" si="24"/>
        <v>2039.184</v>
      </c>
    </row>
    <row r="512" spans="1:4">
      <c r="A512" s="27">
        <v>488</v>
      </c>
      <c r="B512" s="32" t="s">
        <v>284</v>
      </c>
      <c r="C512" s="48">
        <v>606.9</v>
      </c>
      <c r="D512" s="58">
        <v>1338.21</v>
      </c>
    </row>
    <row r="513" spans="1:4">
      <c r="A513" s="27">
        <v>489</v>
      </c>
      <c r="B513" s="32" t="s">
        <v>610</v>
      </c>
      <c r="C513" s="48">
        <v>606.9</v>
      </c>
      <c r="D513" s="58">
        <v>1338.21</v>
      </c>
    </row>
    <row r="514" spans="1:4">
      <c r="A514" s="27">
        <v>490</v>
      </c>
      <c r="B514" s="28" t="s">
        <v>282</v>
      </c>
      <c r="C514" s="48">
        <v>3520.02</v>
      </c>
      <c r="D514" s="58">
        <f t="shared" si="24"/>
        <v>3696.0210000000002</v>
      </c>
    </row>
    <row r="515" spans="1:4">
      <c r="A515" s="27">
        <v>491</v>
      </c>
      <c r="B515" s="28" t="s">
        <v>317</v>
      </c>
      <c r="C515" s="48">
        <v>819.32</v>
      </c>
      <c r="D515" s="58">
        <v>1136.43</v>
      </c>
    </row>
    <row r="516" spans="1:4">
      <c r="A516" s="27">
        <v>492</v>
      </c>
      <c r="B516" s="28" t="s">
        <v>286</v>
      </c>
      <c r="C516" s="48">
        <v>1675.1</v>
      </c>
      <c r="D516" s="58">
        <f t="shared" si="24"/>
        <v>1758.855</v>
      </c>
    </row>
    <row r="517" spans="1:4">
      <c r="A517" s="27">
        <v>493</v>
      </c>
      <c r="B517" s="28" t="s">
        <v>318</v>
      </c>
      <c r="C517" s="48">
        <v>940.7</v>
      </c>
      <c r="D517" s="58">
        <f t="shared" si="24"/>
        <v>987.73500000000013</v>
      </c>
    </row>
    <row r="518" spans="1:4">
      <c r="A518" s="27">
        <v>494</v>
      </c>
      <c r="B518" s="28" t="s">
        <v>460</v>
      </c>
      <c r="C518" s="48">
        <v>394.49</v>
      </c>
      <c r="D518" s="58">
        <f t="shared" si="24"/>
        <v>414.21450000000004</v>
      </c>
    </row>
    <row r="519" spans="1:4">
      <c r="A519" s="27">
        <v>495</v>
      </c>
      <c r="B519" s="28" t="s">
        <v>319</v>
      </c>
      <c r="C519" s="48">
        <v>333.8</v>
      </c>
      <c r="D519" s="58">
        <f t="shared" si="24"/>
        <v>350.49</v>
      </c>
    </row>
    <row r="520" spans="1:4">
      <c r="A520" s="27">
        <v>496</v>
      </c>
      <c r="B520" s="28" t="s">
        <v>320</v>
      </c>
      <c r="C520" s="48">
        <v>333.8</v>
      </c>
      <c r="D520" s="58">
        <f t="shared" si="24"/>
        <v>350.49</v>
      </c>
    </row>
    <row r="521" spans="1:4">
      <c r="A521" s="27">
        <v>497</v>
      </c>
      <c r="B521" s="28" t="s">
        <v>294</v>
      </c>
      <c r="C521" s="48">
        <v>1820.7</v>
      </c>
      <c r="D521" s="58">
        <f t="shared" si="24"/>
        <v>1911.7350000000001</v>
      </c>
    </row>
    <row r="522" spans="1:4">
      <c r="A522" s="27">
        <v>498</v>
      </c>
      <c r="B522" s="28" t="s">
        <v>321</v>
      </c>
      <c r="C522" s="48">
        <v>1820.7</v>
      </c>
      <c r="D522" s="58">
        <f t="shared" si="24"/>
        <v>1911.7350000000001</v>
      </c>
    </row>
    <row r="523" spans="1:4">
      <c r="A523" s="27">
        <v>499</v>
      </c>
      <c r="B523" s="28" t="s">
        <v>458</v>
      </c>
      <c r="C523" s="48">
        <v>303.45</v>
      </c>
      <c r="D523" s="58">
        <f t="shared" si="24"/>
        <v>318.6225</v>
      </c>
    </row>
    <row r="524" spans="1:4">
      <c r="A524" s="27">
        <v>500</v>
      </c>
      <c r="B524" s="28" t="s">
        <v>459</v>
      </c>
      <c r="C524" s="48">
        <v>303.45</v>
      </c>
      <c r="D524" s="58">
        <f t="shared" si="24"/>
        <v>318.6225</v>
      </c>
    </row>
    <row r="525" spans="1:4">
      <c r="A525" s="27">
        <v>501</v>
      </c>
      <c r="B525" s="28" t="s">
        <v>176</v>
      </c>
      <c r="C525" s="48">
        <v>333.8</v>
      </c>
      <c r="D525" s="58">
        <f t="shared" si="24"/>
        <v>350.49</v>
      </c>
    </row>
    <row r="526" spans="1:4">
      <c r="A526" s="27">
        <v>502</v>
      </c>
      <c r="B526" s="28" t="s">
        <v>280</v>
      </c>
      <c r="C526" s="48">
        <v>728.28</v>
      </c>
      <c r="D526" s="58">
        <f t="shared" si="24"/>
        <v>764.69399999999996</v>
      </c>
    </row>
    <row r="527" spans="1:4">
      <c r="A527" s="34">
        <v>503</v>
      </c>
      <c r="B527" s="28" t="s">
        <v>373</v>
      </c>
      <c r="C527" s="48">
        <v>910.35</v>
      </c>
      <c r="D527" s="58">
        <f t="shared" si="24"/>
        <v>955.86750000000006</v>
      </c>
    </row>
    <row r="528" spans="1:4">
      <c r="A528" s="34">
        <v>504</v>
      </c>
      <c r="B528" s="35" t="s">
        <v>531</v>
      </c>
      <c r="C528" s="45">
        <v>1239</v>
      </c>
      <c r="D528" s="58">
        <f t="shared" si="24"/>
        <v>1300.95</v>
      </c>
    </row>
    <row r="529" spans="1:4">
      <c r="A529" s="34">
        <v>505</v>
      </c>
      <c r="B529" s="16" t="s">
        <v>533</v>
      </c>
      <c r="C529" s="24">
        <v>2731.05</v>
      </c>
      <c r="D529" s="58">
        <f t="shared" si="24"/>
        <v>2867.6025000000004</v>
      </c>
    </row>
    <row r="530" spans="1:4">
      <c r="A530" s="34">
        <v>506</v>
      </c>
      <c r="B530" s="35" t="s">
        <v>532</v>
      </c>
      <c r="C530" s="45">
        <v>791.7</v>
      </c>
      <c r="D530" s="58">
        <f>PRODUCT(C530,1.05)</f>
        <v>831.28500000000008</v>
      </c>
    </row>
    <row r="531" spans="1:4" ht="15" customHeight="1">
      <c r="A531" s="189" t="s">
        <v>550</v>
      </c>
      <c r="B531" s="190"/>
      <c r="C531" s="190"/>
      <c r="D531" s="190"/>
    </row>
    <row r="532" spans="1:4">
      <c r="A532" s="34">
        <v>507</v>
      </c>
      <c r="B532" s="26" t="s">
        <v>551</v>
      </c>
      <c r="C532" s="100">
        <v>915.46</v>
      </c>
      <c r="D532" s="31">
        <f t="shared" ref="D532:D537" si="25">PRODUCT(C532,1.05)</f>
        <v>961.23300000000006</v>
      </c>
    </row>
    <row r="533" spans="1:4">
      <c r="A533" s="34">
        <v>508</v>
      </c>
      <c r="B533" s="26" t="s">
        <v>552</v>
      </c>
      <c r="C533" s="100">
        <f>A533*5%+A533</f>
        <v>533.4</v>
      </c>
      <c r="D533" s="31">
        <f t="shared" si="25"/>
        <v>560.07000000000005</v>
      </c>
    </row>
    <row r="534" spans="1:4">
      <c r="A534" s="34">
        <v>509</v>
      </c>
      <c r="B534" s="26" t="s">
        <v>553</v>
      </c>
      <c r="C534" s="100">
        <v>3097.5</v>
      </c>
      <c r="D534" s="31">
        <f t="shared" si="25"/>
        <v>3252.375</v>
      </c>
    </row>
    <row r="535" spans="1:4">
      <c r="A535" s="34">
        <v>510</v>
      </c>
      <c r="B535" s="26" t="s">
        <v>554</v>
      </c>
      <c r="C535" s="100">
        <f>A535*5%+A535</f>
        <v>535.5</v>
      </c>
      <c r="D535" s="31">
        <f t="shared" si="25"/>
        <v>562.27499999999998</v>
      </c>
    </row>
    <row r="536" spans="1:4">
      <c r="A536" s="34">
        <v>511</v>
      </c>
      <c r="B536" s="26" t="s">
        <v>555</v>
      </c>
      <c r="C536" s="100">
        <f>A536*5%+A536</f>
        <v>536.54999999999995</v>
      </c>
      <c r="D536" s="31">
        <f t="shared" si="25"/>
        <v>563.37749999999994</v>
      </c>
    </row>
    <row r="537" spans="1:4" ht="25.5">
      <c r="A537" s="34">
        <v>512</v>
      </c>
      <c r="B537" s="46" t="s">
        <v>556</v>
      </c>
      <c r="C537" s="100">
        <v>525</v>
      </c>
      <c r="D537" s="31">
        <f t="shared" si="25"/>
        <v>551.25</v>
      </c>
    </row>
    <row r="538" spans="1:4" ht="12.75" customHeight="1">
      <c r="A538" s="171" t="s">
        <v>846</v>
      </c>
      <c r="B538" s="172"/>
      <c r="C538" s="172"/>
      <c r="D538" s="172"/>
    </row>
    <row r="539" spans="1:4">
      <c r="A539" s="27">
        <v>513</v>
      </c>
      <c r="B539" s="28" t="s">
        <v>286</v>
      </c>
      <c r="C539" s="48">
        <v>606.9</v>
      </c>
      <c r="D539" s="31">
        <v>955.88</v>
      </c>
    </row>
    <row r="540" spans="1:4">
      <c r="A540" s="27">
        <v>514</v>
      </c>
      <c r="B540" s="28" t="s">
        <v>285</v>
      </c>
      <c r="C540" s="48">
        <v>606.9</v>
      </c>
      <c r="D540" s="31">
        <v>955.9</v>
      </c>
    </row>
    <row r="541" spans="1:4">
      <c r="A541" s="27">
        <v>515</v>
      </c>
      <c r="B541" s="28" t="s">
        <v>643</v>
      </c>
      <c r="C541" s="48">
        <v>606.9</v>
      </c>
      <c r="D541" s="31">
        <v>955.9</v>
      </c>
    </row>
    <row r="542" spans="1:4" ht="51">
      <c r="A542" s="27">
        <v>516</v>
      </c>
      <c r="B542" s="39" t="s">
        <v>644</v>
      </c>
      <c r="C542" s="48">
        <v>1335.18</v>
      </c>
      <c r="D542" s="31">
        <v>4600</v>
      </c>
    </row>
    <row r="543" spans="1:4" ht="51">
      <c r="A543" s="27">
        <v>517</v>
      </c>
      <c r="B543" s="39" t="s">
        <v>654</v>
      </c>
      <c r="C543" s="48"/>
      <c r="D543" s="31">
        <v>1401.9390000000001</v>
      </c>
    </row>
    <row r="544" spans="1:4" ht="51">
      <c r="A544" s="27">
        <v>518</v>
      </c>
      <c r="B544" s="39" t="s">
        <v>627</v>
      </c>
      <c r="C544" s="48">
        <v>1335.18</v>
      </c>
      <c r="D544" s="31">
        <v>4600</v>
      </c>
    </row>
    <row r="545" spans="1:4" ht="51">
      <c r="A545" s="27">
        <v>519</v>
      </c>
      <c r="B545" s="39" t="s">
        <v>627</v>
      </c>
      <c r="C545" s="48"/>
      <c r="D545" s="31">
        <v>1401.9390000000001</v>
      </c>
    </row>
    <row r="546" spans="1:4" ht="38.25">
      <c r="A546" s="27">
        <v>520</v>
      </c>
      <c r="B546" s="39" t="s">
        <v>628</v>
      </c>
      <c r="C546" s="48">
        <v>576.55999999999995</v>
      </c>
      <c r="D546" s="31">
        <v>4600</v>
      </c>
    </row>
    <row r="547" spans="1:4" ht="38.25">
      <c r="A547" s="27">
        <v>521</v>
      </c>
      <c r="B547" s="39" t="s">
        <v>628</v>
      </c>
      <c r="C547" s="48"/>
      <c r="D547" s="31">
        <v>1401.9390000000001</v>
      </c>
    </row>
    <row r="548" spans="1:4">
      <c r="A548" s="27">
        <v>522</v>
      </c>
      <c r="B548" s="28" t="s">
        <v>547</v>
      </c>
      <c r="C548" s="48">
        <v>1370.08</v>
      </c>
      <c r="D548" s="31">
        <v>1370.08</v>
      </c>
    </row>
    <row r="549" spans="1:4">
      <c r="A549" s="27">
        <v>523</v>
      </c>
      <c r="B549" s="28" t="s">
        <v>548</v>
      </c>
      <c r="C549" s="48">
        <v>1747.8</v>
      </c>
      <c r="D549" s="31">
        <v>1747.8</v>
      </c>
    </row>
    <row r="550" spans="1:4">
      <c r="A550" s="27">
        <v>524</v>
      </c>
      <c r="B550" s="32" t="s">
        <v>322</v>
      </c>
      <c r="C550" s="48">
        <v>758.63</v>
      </c>
      <c r="D550" s="31">
        <v>955.9</v>
      </c>
    </row>
    <row r="551" spans="1:4">
      <c r="A551" s="27">
        <v>525</v>
      </c>
      <c r="B551" s="32" t="s">
        <v>323</v>
      </c>
      <c r="C551" s="48">
        <v>910.35</v>
      </c>
      <c r="D551" s="31">
        <v>955.9</v>
      </c>
    </row>
    <row r="552" spans="1:4">
      <c r="A552" s="27">
        <v>526</v>
      </c>
      <c r="B552" s="32" t="s">
        <v>493</v>
      </c>
      <c r="C552" s="48">
        <v>1395.87</v>
      </c>
      <c r="D552" s="31">
        <v>1395.87</v>
      </c>
    </row>
    <row r="553" spans="1:4">
      <c r="A553" s="27">
        <v>527</v>
      </c>
      <c r="B553" s="32" t="s">
        <v>452</v>
      </c>
      <c r="C553" s="48">
        <v>1031.73</v>
      </c>
      <c r="D553" s="31">
        <v>1131.73</v>
      </c>
    </row>
    <row r="554" spans="1:4">
      <c r="A554" s="27">
        <v>528</v>
      </c>
      <c r="B554" s="32" t="s">
        <v>494</v>
      </c>
      <c r="C554" s="48">
        <v>728.28</v>
      </c>
      <c r="D554" s="31">
        <v>955.9</v>
      </c>
    </row>
    <row r="555" spans="1:4">
      <c r="A555" s="27">
        <v>529</v>
      </c>
      <c r="B555" s="32" t="s">
        <v>324</v>
      </c>
      <c r="C555" s="48">
        <v>637.25</v>
      </c>
      <c r="D555" s="31">
        <v>955.9</v>
      </c>
    </row>
    <row r="556" spans="1:4">
      <c r="A556" s="27">
        <v>530</v>
      </c>
      <c r="B556" s="32" t="s">
        <v>499</v>
      </c>
      <c r="C556" s="48">
        <v>1517.25</v>
      </c>
      <c r="D556" s="31">
        <v>1517.25</v>
      </c>
    </row>
    <row r="557" spans="1:4">
      <c r="A557" s="27">
        <v>531</v>
      </c>
      <c r="B557" s="32" t="s">
        <v>502</v>
      </c>
      <c r="C557" s="48">
        <v>394.49</v>
      </c>
      <c r="D557" s="31">
        <v>591.79999999999995</v>
      </c>
    </row>
    <row r="558" spans="1:4">
      <c r="A558" s="27">
        <v>532</v>
      </c>
      <c r="B558" s="41" t="s">
        <v>500</v>
      </c>
      <c r="C558" s="48">
        <v>1304.8399999999999</v>
      </c>
      <c r="D558" s="31">
        <v>1370</v>
      </c>
    </row>
    <row r="559" spans="1:4">
      <c r="A559" s="27">
        <v>533</v>
      </c>
      <c r="B559" s="41" t="s">
        <v>501</v>
      </c>
      <c r="C559" s="48">
        <v>1304.8399999999999</v>
      </c>
      <c r="D559" s="31">
        <v>1370</v>
      </c>
    </row>
    <row r="560" spans="1:4">
      <c r="A560" s="27">
        <v>534</v>
      </c>
      <c r="B560" s="32" t="s">
        <v>282</v>
      </c>
      <c r="C560" s="48">
        <v>3218.09</v>
      </c>
      <c r="D560" s="31">
        <v>3378.9</v>
      </c>
    </row>
    <row r="561" spans="1:4">
      <c r="A561" s="27">
        <v>535</v>
      </c>
      <c r="B561" s="28" t="s">
        <v>250</v>
      </c>
      <c r="C561" s="48">
        <v>576.55999999999995</v>
      </c>
      <c r="D561" s="31">
        <v>634.29999999999995</v>
      </c>
    </row>
    <row r="562" spans="1:4">
      <c r="A562" s="27">
        <v>536</v>
      </c>
      <c r="B562" s="28" t="s">
        <v>325</v>
      </c>
      <c r="C562" s="48">
        <v>394.49</v>
      </c>
      <c r="D562" s="31">
        <v>634.33000000000004</v>
      </c>
    </row>
    <row r="563" spans="1:4">
      <c r="A563" s="27">
        <v>537</v>
      </c>
      <c r="B563" s="28" t="s">
        <v>546</v>
      </c>
      <c r="C563" s="48">
        <v>1369.2</v>
      </c>
      <c r="D563" s="31">
        <v>1370</v>
      </c>
    </row>
    <row r="564" spans="1:4" ht="12.75" customHeight="1">
      <c r="A564" s="171" t="s">
        <v>847</v>
      </c>
      <c r="B564" s="172"/>
      <c r="C564" s="172"/>
      <c r="D564" s="172"/>
    </row>
    <row r="565" spans="1:4">
      <c r="A565" s="27">
        <v>538</v>
      </c>
      <c r="B565" s="28" t="s">
        <v>491</v>
      </c>
      <c r="C565" s="48">
        <v>273.11</v>
      </c>
      <c r="D565" s="31">
        <f>PRODUCT(C565,1.05)</f>
        <v>286.76550000000003</v>
      </c>
    </row>
    <row r="566" spans="1:4">
      <c r="A566" s="27">
        <v>539</v>
      </c>
      <c r="B566" s="28" t="s">
        <v>427</v>
      </c>
      <c r="C566" s="48">
        <v>237.11</v>
      </c>
      <c r="D566" s="31">
        <f t="shared" ref="D566:D571" si="26">PRODUCT(C566,1.05)</f>
        <v>248.96550000000002</v>
      </c>
    </row>
    <row r="567" spans="1:4">
      <c r="A567" s="27">
        <v>540</v>
      </c>
      <c r="B567" s="28" t="s">
        <v>455</v>
      </c>
      <c r="C567" s="48">
        <v>910.35</v>
      </c>
      <c r="D567" s="31">
        <f t="shared" si="26"/>
        <v>955.86750000000006</v>
      </c>
    </row>
    <row r="568" spans="1:4">
      <c r="A568" s="27">
        <v>541</v>
      </c>
      <c r="B568" s="28" t="s">
        <v>326</v>
      </c>
      <c r="C568" s="48">
        <v>485.52</v>
      </c>
      <c r="D568" s="31">
        <f t="shared" si="26"/>
        <v>509.79599999999999</v>
      </c>
    </row>
    <row r="569" spans="1:4">
      <c r="A569" s="27">
        <v>542</v>
      </c>
      <c r="B569" s="28" t="s">
        <v>327</v>
      </c>
      <c r="C569" s="48">
        <v>910.35</v>
      </c>
      <c r="D569" s="31">
        <f t="shared" si="26"/>
        <v>955.86750000000006</v>
      </c>
    </row>
    <row r="570" spans="1:4">
      <c r="A570" s="27">
        <v>543</v>
      </c>
      <c r="B570" s="28" t="s">
        <v>415</v>
      </c>
      <c r="C570" s="48">
        <v>364.14</v>
      </c>
      <c r="D570" s="31">
        <f t="shared" si="26"/>
        <v>382.34699999999998</v>
      </c>
    </row>
    <row r="571" spans="1:4">
      <c r="A571" s="27">
        <v>544</v>
      </c>
      <c r="B571" s="32" t="s">
        <v>303</v>
      </c>
      <c r="C571" s="48">
        <v>1335.18</v>
      </c>
      <c r="D571" s="31">
        <f t="shared" si="26"/>
        <v>1401.9390000000001</v>
      </c>
    </row>
    <row r="572" spans="1:4" ht="25.5">
      <c r="A572" s="27">
        <v>545</v>
      </c>
      <c r="B572" s="28" t="s">
        <v>328</v>
      </c>
      <c r="C572" s="48">
        <v>758.63</v>
      </c>
      <c r="D572" s="31">
        <f>PRODUCT(C572,1.05)</f>
        <v>796.56150000000002</v>
      </c>
    </row>
    <row r="573" spans="1:4">
      <c r="A573" s="180" t="s">
        <v>848</v>
      </c>
      <c r="B573" s="181"/>
      <c r="C573" s="181"/>
      <c r="D573" s="182"/>
    </row>
    <row r="574" spans="1:4">
      <c r="A574" s="27">
        <v>546</v>
      </c>
      <c r="B574" s="43" t="s">
        <v>495</v>
      </c>
      <c r="C574" s="110">
        <v>5249.69</v>
      </c>
      <c r="D574" s="52">
        <f>PRODUCT(C574,1.05)</f>
        <v>5512.1745000000001</v>
      </c>
    </row>
    <row r="575" spans="1:4">
      <c r="A575" s="27">
        <v>547</v>
      </c>
      <c r="B575" s="43" t="s">
        <v>497</v>
      </c>
      <c r="C575" s="110">
        <v>3337.95</v>
      </c>
      <c r="D575" s="52">
        <f>PRODUCT(C575,1.05)</f>
        <v>3504.8474999999999</v>
      </c>
    </row>
    <row r="576" spans="1:4">
      <c r="A576" s="27">
        <v>548</v>
      </c>
      <c r="B576" s="43" t="s">
        <v>496</v>
      </c>
      <c r="C576" s="110">
        <v>6372.45</v>
      </c>
      <c r="D576" s="52">
        <f>PRODUCT(C576,1.05)</f>
        <v>6691.0725000000002</v>
      </c>
    </row>
    <row r="577" spans="1:4">
      <c r="A577" s="27">
        <v>549</v>
      </c>
      <c r="B577" s="49" t="s">
        <v>527</v>
      </c>
      <c r="C577" s="100">
        <v>1470</v>
      </c>
      <c r="D577" s="52">
        <f>PRODUCT(C577,1.05)</f>
        <v>1543.5</v>
      </c>
    </row>
    <row r="578" spans="1:4">
      <c r="A578" s="27">
        <v>550</v>
      </c>
      <c r="B578" s="49" t="s">
        <v>403</v>
      </c>
      <c r="C578" s="100">
        <v>606.9</v>
      </c>
      <c r="D578" s="52">
        <f>PRODUCT(C578,1.05)</f>
        <v>637.245</v>
      </c>
    </row>
    <row r="579" spans="1:4">
      <c r="A579" s="160" t="s">
        <v>849</v>
      </c>
      <c r="B579" s="161"/>
      <c r="C579" s="161"/>
      <c r="D579" s="162"/>
    </row>
    <row r="580" spans="1:4">
      <c r="A580" s="67">
        <v>551</v>
      </c>
      <c r="B580" s="72" t="s">
        <v>655</v>
      </c>
      <c r="C580" s="111" t="e">
        <f>#REF!/289</f>
        <v>#REF!</v>
      </c>
      <c r="D580" s="61">
        <v>3249.9495000000002</v>
      </c>
    </row>
    <row r="581" spans="1:4" ht="38.25">
      <c r="A581" s="67">
        <v>552</v>
      </c>
      <c r="B581" s="72" t="s">
        <v>656</v>
      </c>
      <c r="C581" s="111" t="e">
        <f>#REF!/289</f>
        <v>#REF!</v>
      </c>
      <c r="D581" s="61">
        <v>4479.8355000000001</v>
      </c>
    </row>
    <row r="582" spans="1:4" ht="38.25">
      <c r="A582" s="67">
        <v>553</v>
      </c>
      <c r="B582" s="72" t="s">
        <v>657</v>
      </c>
      <c r="C582" s="111" t="e">
        <f>#REF!/289</f>
        <v>#REF!</v>
      </c>
      <c r="D582" s="61">
        <v>2271.7800000000002</v>
      </c>
    </row>
    <row r="583" spans="1:4" ht="25.5">
      <c r="A583" s="67">
        <v>554</v>
      </c>
      <c r="B583" s="72" t="s">
        <v>658</v>
      </c>
      <c r="C583" s="111" t="e">
        <f>#REF!/289</f>
        <v>#REF!</v>
      </c>
      <c r="D583" s="61">
        <v>5426.1374999999998</v>
      </c>
    </row>
    <row r="584" spans="1:4" ht="25.5">
      <c r="A584" s="67">
        <v>555</v>
      </c>
      <c r="B584" s="72" t="s">
        <v>659</v>
      </c>
      <c r="C584" s="111" t="e">
        <f>#REF!/289</f>
        <v>#REF!</v>
      </c>
      <c r="D584" s="61">
        <v>1688.7045000000001</v>
      </c>
    </row>
    <row r="585" spans="1:4" ht="25.5">
      <c r="A585" s="67">
        <v>556</v>
      </c>
      <c r="B585" s="72" t="s">
        <v>660</v>
      </c>
      <c r="C585" s="111" t="e">
        <f>#REF!/289</f>
        <v>#REF!</v>
      </c>
      <c r="D585" s="61">
        <v>1593.1125</v>
      </c>
    </row>
    <row r="586" spans="1:4" ht="25.5">
      <c r="A586" s="67">
        <v>557</v>
      </c>
      <c r="B586" s="72" t="s">
        <v>661</v>
      </c>
      <c r="C586" s="111" t="e">
        <f>#REF!/289</f>
        <v>#REF!</v>
      </c>
      <c r="D586" s="61">
        <v>1975.4595000000002</v>
      </c>
    </row>
    <row r="587" spans="1:4">
      <c r="A587" s="160" t="s">
        <v>850</v>
      </c>
      <c r="B587" s="178"/>
      <c r="C587" s="178"/>
      <c r="D587" s="179"/>
    </row>
    <row r="588" spans="1:4">
      <c r="A588" s="67">
        <v>558</v>
      </c>
      <c r="B588" s="72" t="s">
        <v>662</v>
      </c>
      <c r="C588" s="111" t="e">
        <f>#REF!/289</f>
        <v>#REF!</v>
      </c>
      <c r="D588" s="42">
        <v>367.5</v>
      </c>
    </row>
    <row r="589" spans="1:4">
      <c r="A589" s="73">
        <v>559</v>
      </c>
      <c r="B589" s="72" t="s">
        <v>663</v>
      </c>
      <c r="C589" s="112" t="e">
        <f>#REF!/289</f>
        <v>#REF!</v>
      </c>
      <c r="D589" s="42">
        <v>367.5</v>
      </c>
    </row>
    <row r="590" spans="1:4">
      <c r="A590" s="67">
        <v>560</v>
      </c>
      <c r="B590" s="72" t="s">
        <v>664</v>
      </c>
      <c r="C590" s="111" t="e">
        <f>#REF!/289</f>
        <v>#REF!</v>
      </c>
      <c r="D590" s="42">
        <v>3150</v>
      </c>
    </row>
    <row r="591" spans="1:4">
      <c r="A591" s="73">
        <v>561</v>
      </c>
      <c r="B591" s="72" t="s">
        <v>665</v>
      </c>
      <c r="C591" s="111" t="e">
        <f>#REF!/289</f>
        <v>#REF!</v>
      </c>
      <c r="D591" s="42">
        <v>2625</v>
      </c>
    </row>
    <row r="592" spans="1:4">
      <c r="A592" s="160" t="s">
        <v>851</v>
      </c>
      <c r="B592" s="161"/>
      <c r="C592" s="161"/>
      <c r="D592" s="162"/>
    </row>
    <row r="593" spans="1:4">
      <c r="A593" s="67">
        <v>562</v>
      </c>
      <c r="B593" s="74" t="s">
        <v>666</v>
      </c>
      <c r="C593" s="111" t="e">
        <f>#REF!/289</f>
        <v>#REF!</v>
      </c>
      <c r="D593" s="42">
        <v>367.5</v>
      </c>
    </row>
    <row r="594" spans="1:4">
      <c r="A594" s="29">
        <v>563</v>
      </c>
      <c r="B594" s="72" t="s">
        <v>663</v>
      </c>
      <c r="C594" s="112" t="e">
        <f>#REF!/289</f>
        <v>#REF!</v>
      </c>
      <c r="D594" s="42">
        <v>367.5</v>
      </c>
    </row>
    <row r="595" spans="1:4">
      <c r="A595" s="67">
        <v>564</v>
      </c>
      <c r="B595" s="72" t="s">
        <v>667</v>
      </c>
      <c r="C595" s="111" t="e">
        <f>#REF!/289</f>
        <v>#REF!</v>
      </c>
      <c r="D595" s="42">
        <v>3150</v>
      </c>
    </row>
    <row r="596" spans="1:4">
      <c r="A596" s="180" t="s">
        <v>852</v>
      </c>
      <c r="B596" s="181"/>
      <c r="C596" s="181"/>
      <c r="D596" s="182"/>
    </row>
    <row r="597" spans="1:4">
      <c r="A597" s="67">
        <v>565</v>
      </c>
      <c r="B597" s="72" t="s">
        <v>668</v>
      </c>
      <c r="C597" s="111" t="e">
        <f>#REF!/289</f>
        <v>#REF!</v>
      </c>
      <c r="D597" s="42">
        <v>682.5</v>
      </c>
    </row>
    <row r="598" spans="1:4">
      <c r="A598" s="67">
        <v>566</v>
      </c>
      <c r="B598" s="72" t="s">
        <v>669</v>
      </c>
      <c r="C598" s="111" t="e">
        <f>#REF!/289</f>
        <v>#REF!</v>
      </c>
      <c r="D598" s="42">
        <v>892.5</v>
      </c>
    </row>
    <row r="599" spans="1:4">
      <c r="A599" s="67">
        <v>567</v>
      </c>
      <c r="B599" s="72" t="s">
        <v>670</v>
      </c>
      <c r="C599" s="112" t="e">
        <f>#REF!/289</f>
        <v>#REF!</v>
      </c>
      <c r="D599" s="42">
        <v>1575</v>
      </c>
    </row>
    <row r="600" spans="1:4">
      <c r="A600" s="67">
        <v>568</v>
      </c>
      <c r="B600" s="72" t="s">
        <v>671</v>
      </c>
      <c r="C600" s="111" t="e">
        <f>#REF!/289</f>
        <v>#REF!</v>
      </c>
      <c r="D600" s="42">
        <v>1575</v>
      </c>
    </row>
    <row r="601" spans="1:4">
      <c r="A601" s="67">
        <v>569</v>
      </c>
      <c r="B601" s="72" t="s">
        <v>672</v>
      </c>
      <c r="C601" s="111" t="e">
        <f>#REF!/289</f>
        <v>#REF!</v>
      </c>
      <c r="D601" s="42">
        <v>630</v>
      </c>
    </row>
    <row r="602" spans="1:4">
      <c r="A602" s="67">
        <v>570</v>
      </c>
      <c r="B602" s="75" t="s">
        <v>673</v>
      </c>
      <c r="C602" s="113" t="e">
        <f>#REF!/289</f>
        <v>#REF!</v>
      </c>
      <c r="D602" s="42">
        <v>4868.1779999999999</v>
      </c>
    </row>
    <row r="603" spans="1:4">
      <c r="A603" s="183" t="s">
        <v>853</v>
      </c>
      <c r="B603" s="183"/>
      <c r="C603" s="183"/>
      <c r="D603" s="42">
        <v>0</v>
      </c>
    </row>
    <row r="604" spans="1:4">
      <c r="A604" s="73">
        <v>571</v>
      </c>
      <c r="B604" s="72" t="s">
        <v>674</v>
      </c>
      <c r="C604" s="112" t="e">
        <f>#REF!/289</f>
        <v>#REF!</v>
      </c>
      <c r="D604" s="42">
        <v>1575</v>
      </c>
    </row>
    <row r="605" spans="1:4">
      <c r="A605" s="67">
        <v>572</v>
      </c>
      <c r="B605" s="72" t="s">
        <v>675</v>
      </c>
      <c r="C605" s="111" t="e">
        <f>#REF!/289</f>
        <v>#REF!</v>
      </c>
      <c r="D605" s="42">
        <v>1575</v>
      </c>
    </row>
    <row r="606" spans="1:4">
      <c r="A606" s="160" t="s">
        <v>854</v>
      </c>
      <c r="B606" s="161"/>
      <c r="C606" s="161"/>
      <c r="D606" s="162"/>
    </row>
    <row r="607" spans="1:4">
      <c r="A607" s="67">
        <v>573</v>
      </c>
      <c r="B607" s="72" t="s">
        <v>676</v>
      </c>
      <c r="C607" s="111" t="e">
        <f>#REF!/289</f>
        <v>#REF!</v>
      </c>
      <c r="D607" s="42">
        <v>367.5</v>
      </c>
    </row>
    <row r="608" spans="1:4">
      <c r="A608" s="67">
        <v>574</v>
      </c>
      <c r="B608" s="72" t="s">
        <v>677</v>
      </c>
      <c r="C608" s="111" t="e">
        <f>#REF!/289</f>
        <v>#REF!</v>
      </c>
      <c r="D608" s="42">
        <v>682.5</v>
      </c>
    </row>
    <row r="609" spans="1:4">
      <c r="A609" s="67">
        <v>575</v>
      </c>
      <c r="B609" s="72" t="s">
        <v>678</v>
      </c>
      <c r="C609" s="111" t="e">
        <f>#REF!/289</f>
        <v>#REF!</v>
      </c>
      <c r="D609" s="42">
        <v>787.5</v>
      </c>
    </row>
    <row r="610" spans="1:4">
      <c r="A610" s="67">
        <v>576</v>
      </c>
      <c r="B610" s="75" t="s">
        <v>673</v>
      </c>
      <c r="C610" s="112" t="e">
        <f>#REF!/289</f>
        <v>#REF!</v>
      </c>
      <c r="D610" s="42">
        <v>1670.4555000000003</v>
      </c>
    </row>
    <row r="611" spans="1:4">
      <c r="A611" s="163" t="s">
        <v>855</v>
      </c>
      <c r="B611" s="164"/>
      <c r="C611" s="164"/>
      <c r="D611" s="165"/>
    </row>
    <row r="612" spans="1:4">
      <c r="A612" s="67">
        <v>577</v>
      </c>
      <c r="B612" s="72" t="s">
        <v>679</v>
      </c>
      <c r="C612" s="111" t="e">
        <f>#REF!/289</f>
        <v>#REF!</v>
      </c>
      <c r="D612" s="42">
        <v>367.5</v>
      </c>
    </row>
    <row r="613" spans="1:4">
      <c r="A613" s="67">
        <v>578</v>
      </c>
      <c r="B613" s="72" t="s">
        <v>680</v>
      </c>
      <c r="C613" s="111" t="e">
        <f>#REF!/289</f>
        <v>#REF!</v>
      </c>
      <c r="D613" s="42">
        <v>367.5</v>
      </c>
    </row>
    <row r="614" spans="1:4">
      <c r="A614" s="67">
        <v>579</v>
      </c>
      <c r="B614" s="72" t="s">
        <v>681</v>
      </c>
      <c r="C614" s="111" t="e">
        <f>#REF!/289</f>
        <v>#REF!</v>
      </c>
      <c r="D614" s="42">
        <v>367.5</v>
      </c>
    </row>
    <row r="615" spans="1:4">
      <c r="A615" s="67">
        <v>580</v>
      </c>
      <c r="B615" s="72" t="s">
        <v>682</v>
      </c>
      <c r="C615" s="111" t="e">
        <f>#REF!/289</f>
        <v>#REF!</v>
      </c>
      <c r="D615" s="42">
        <v>3150</v>
      </c>
    </row>
    <row r="616" spans="1:4">
      <c r="A616" s="67">
        <v>581</v>
      </c>
      <c r="B616" s="72" t="s">
        <v>683</v>
      </c>
      <c r="C616" s="111" t="e">
        <f>#REF!/289</f>
        <v>#REF!</v>
      </c>
      <c r="D616" s="42">
        <v>420</v>
      </c>
    </row>
    <row r="617" spans="1:4">
      <c r="A617" s="160" t="s">
        <v>856</v>
      </c>
      <c r="B617" s="161"/>
      <c r="C617" s="161"/>
      <c r="D617" s="162"/>
    </row>
    <row r="618" spans="1:4">
      <c r="A618" s="67">
        <v>582</v>
      </c>
      <c r="B618" s="72" t="s">
        <v>684</v>
      </c>
      <c r="C618" s="111" t="e">
        <f>#REF!/289</f>
        <v>#REF!</v>
      </c>
      <c r="D618" s="42">
        <v>735</v>
      </c>
    </row>
    <row r="619" spans="1:4">
      <c r="A619" s="67">
        <v>583</v>
      </c>
      <c r="B619" s="72" t="s">
        <v>685</v>
      </c>
      <c r="C619" s="111" t="e">
        <f>#REF!/289</f>
        <v>#REF!</v>
      </c>
      <c r="D619" s="42">
        <v>1155</v>
      </c>
    </row>
    <row r="620" spans="1:4">
      <c r="A620" s="67">
        <v>584</v>
      </c>
      <c r="B620" s="72" t="s">
        <v>686</v>
      </c>
      <c r="C620" s="111" t="e">
        <f>#REF!/289</f>
        <v>#REF!</v>
      </c>
      <c r="D620" s="42">
        <v>577.5</v>
      </c>
    </row>
    <row r="621" spans="1:4">
      <c r="A621" s="67">
        <v>585</v>
      </c>
      <c r="B621" s="72" t="s">
        <v>687</v>
      </c>
      <c r="C621" s="111" t="e">
        <f>#REF!/289</f>
        <v>#REF!</v>
      </c>
      <c r="D621" s="42">
        <v>315</v>
      </c>
    </row>
    <row r="622" spans="1:4">
      <c r="A622" s="67">
        <v>586</v>
      </c>
      <c r="B622" s="72" t="s">
        <v>688</v>
      </c>
      <c r="C622" s="111" t="e">
        <f>#REF!/289</f>
        <v>#REF!</v>
      </c>
      <c r="D622" s="42">
        <v>315</v>
      </c>
    </row>
    <row r="623" spans="1:4">
      <c r="A623" s="67">
        <v>587</v>
      </c>
      <c r="B623" s="72" t="s">
        <v>689</v>
      </c>
      <c r="C623" s="111" t="e">
        <f>#REF!/289</f>
        <v>#REF!</v>
      </c>
      <c r="D623" s="42">
        <v>3150</v>
      </c>
    </row>
    <row r="624" spans="1:4" ht="29.45" customHeight="1">
      <c r="A624" s="171" t="s">
        <v>857</v>
      </c>
      <c r="B624" s="172"/>
      <c r="C624" s="172"/>
      <c r="D624" s="173"/>
    </row>
    <row r="625" spans="1:4">
      <c r="A625" s="67">
        <v>588</v>
      </c>
      <c r="B625" s="72" t="s">
        <v>690</v>
      </c>
      <c r="C625" s="111" t="e">
        <f>#REF!/289</f>
        <v>#REF!</v>
      </c>
      <c r="D625" s="42">
        <v>892.5</v>
      </c>
    </row>
    <row r="626" spans="1:4">
      <c r="A626" s="67">
        <v>589</v>
      </c>
      <c r="B626" s="72" t="s">
        <v>691</v>
      </c>
      <c r="C626" s="111" t="e">
        <f>#REF!/289</f>
        <v>#REF!</v>
      </c>
      <c r="D626" s="42">
        <v>892.5</v>
      </c>
    </row>
    <row r="627" spans="1:4">
      <c r="A627" s="67">
        <v>590</v>
      </c>
      <c r="B627" s="72" t="s">
        <v>692</v>
      </c>
      <c r="C627" s="111" t="e">
        <f>#REF!/289</f>
        <v>#REF!</v>
      </c>
      <c r="D627" s="42">
        <v>367.5</v>
      </c>
    </row>
    <row r="628" spans="1:4">
      <c r="A628" s="67">
        <v>591</v>
      </c>
      <c r="B628" s="72" t="s">
        <v>693</v>
      </c>
      <c r="C628" s="111" t="e">
        <f>#REF!/289</f>
        <v>#REF!</v>
      </c>
      <c r="D628" s="42">
        <v>3150</v>
      </c>
    </row>
    <row r="629" spans="1:4">
      <c r="A629" s="67">
        <v>592</v>
      </c>
      <c r="B629" s="72" t="s">
        <v>694</v>
      </c>
      <c r="C629" s="111" t="e">
        <f>#REF!/289</f>
        <v>#REF!</v>
      </c>
      <c r="D629" s="42">
        <v>525</v>
      </c>
    </row>
    <row r="630" spans="1:4">
      <c r="A630" s="67">
        <v>593</v>
      </c>
      <c r="B630" s="72" t="s">
        <v>695</v>
      </c>
      <c r="C630" s="111" t="e">
        <f>#REF!/289</f>
        <v>#REF!</v>
      </c>
      <c r="D630" s="42">
        <v>3150</v>
      </c>
    </row>
    <row r="631" spans="1:4">
      <c r="A631" s="67">
        <v>594</v>
      </c>
      <c r="B631" s="72" t="s">
        <v>696</v>
      </c>
      <c r="C631" s="111" t="e">
        <f>#REF!/289</f>
        <v>#REF!</v>
      </c>
      <c r="D631" s="42">
        <v>1050</v>
      </c>
    </row>
    <row r="632" spans="1:4">
      <c r="A632" s="67">
        <v>595</v>
      </c>
      <c r="B632" s="72" t="s">
        <v>697</v>
      </c>
      <c r="C632" s="111" t="e">
        <f>#REF!/289</f>
        <v>#REF!</v>
      </c>
      <c r="D632" s="42">
        <v>1312.5</v>
      </c>
    </row>
    <row r="633" spans="1:4">
      <c r="A633" s="67">
        <v>596</v>
      </c>
      <c r="B633" s="72" t="s">
        <v>698</v>
      </c>
      <c r="C633" s="111" t="e">
        <f>#REF!/289</f>
        <v>#REF!</v>
      </c>
      <c r="D633" s="42">
        <v>892.5</v>
      </c>
    </row>
    <row r="634" spans="1:4">
      <c r="A634" s="67">
        <v>597</v>
      </c>
      <c r="B634" s="72" t="s">
        <v>699</v>
      </c>
      <c r="C634" s="111" t="e">
        <f>#REF!/289</f>
        <v>#REF!</v>
      </c>
      <c r="D634" s="42">
        <v>892.5</v>
      </c>
    </row>
    <row r="635" spans="1:4">
      <c r="A635" s="67">
        <v>598</v>
      </c>
      <c r="B635" s="72" t="s">
        <v>700</v>
      </c>
      <c r="C635" s="111" t="e">
        <f>#REF!/289</f>
        <v>#REF!</v>
      </c>
      <c r="D635" s="42">
        <v>892.5</v>
      </c>
    </row>
    <row r="636" spans="1:4">
      <c r="A636" s="67">
        <v>599</v>
      </c>
      <c r="B636" s="72" t="s">
        <v>701</v>
      </c>
      <c r="C636" s="111" t="e">
        <f>#REF!/289</f>
        <v>#REF!</v>
      </c>
      <c r="D636" s="42">
        <v>1207.5</v>
      </c>
    </row>
    <row r="637" spans="1:4">
      <c r="A637" s="67">
        <v>600</v>
      </c>
      <c r="B637" s="72" t="s">
        <v>702</v>
      </c>
      <c r="C637" s="111" t="e">
        <f>#REF!/289</f>
        <v>#REF!</v>
      </c>
      <c r="D637" s="42">
        <v>525</v>
      </c>
    </row>
    <row r="638" spans="1:4">
      <c r="A638" s="67">
        <v>601</v>
      </c>
      <c r="B638" s="72" t="s">
        <v>703</v>
      </c>
      <c r="C638" s="111" t="e">
        <f>#REF!/289</f>
        <v>#REF!</v>
      </c>
      <c r="D638" s="42">
        <v>630</v>
      </c>
    </row>
    <row r="639" spans="1:4">
      <c r="A639" s="171" t="s">
        <v>858</v>
      </c>
      <c r="B639" s="172"/>
      <c r="C639" s="172"/>
      <c r="D639" s="173"/>
    </row>
    <row r="640" spans="1:4">
      <c r="A640" s="60">
        <v>602</v>
      </c>
      <c r="B640" s="72" t="s">
        <v>704</v>
      </c>
      <c r="C640" s="111" t="e">
        <f>#REF!/289</f>
        <v>#REF!</v>
      </c>
      <c r="D640" s="42">
        <v>682.5</v>
      </c>
    </row>
    <row r="641" spans="1:4">
      <c r="A641" s="67">
        <v>603</v>
      </c>
      <c r="B641" s="72" t="s">
        <v>705</v>
      </c>
      <c r="C641" s="111" t="e">
        <f>#REF!/289</f>
        <v>#REF!</v>
      </c>
      <c r="D641" s="42">
        <v>2100</v>
      </c>
    </row>
    <row r="642" spans="1:4">
      <c r="A642" s="60"/>
      <c r="B642" s="76" t="s">
        <v>706</v>
      </c>
      <c r="C642" s="111"/>
      <c r="D642" s="42">
        <v>0</v>
      </c>
    </row>
    <row r="643" spans="1:4">
      <c r="A643" s="60">
        <v>604</v>
      </c>
      <c r="B643" s="72" t="s">
        <v>707</v>
      </c>
      <c r="C643" s="111" t="e">
        <f>#REF!/289</f>
        <v>#REF!</v>
      </c>
      <c r="D643" s="42">
        <v>2100</v>
      </c>
    </row>
    <row r="644" spans="1:4">
      <c r="A644" s="60">
        <v>605</v>
      </c>
      <c r="B644" s="72" t="s">
        <v>708</v>
      </c>
      <c r="C644" s="111" t="e">
        <f>#REF!/289</f>
        <v>#REF!</v>
      </c>
      <c r="D644" s="42">
        <v>2100</v>
      </c>
    </row>
    <row r="645" spans="1:4">
      <c r="A645" s="67">
        <v>606</v>
      </c>
      <c r="B645" s="77" t="s">
        <v>709</v>
      </c>
      <c r="C645" s="111" t="e">
        <f>#REF!/289</f>
        <v>#REF!</v>
      </c>
      <c r="D645" s="42">
        <v>2100</v>
      </c>
    </row>
    <row r="646" spans="1:4" ht="13.5">
      <c r="A646" s="78"/>
      <c r="B646" s="79" t="s">
        <v>710</v>
      </c>
      <c r="C646" s="80"/>
      <c r="D646" s="127"/>
    </row>
    <row r="647" spans="1:4">
      <c r="A647" s="67">
        <v>607</v>
      </c>
      <c r="B647" s="72" t="s">
        <v>707</v>
      </c>
      <c r="C647" s="111" t="e">
        <f>#REF!/289</f>
        <v>#REF!</v>
      </c>
      <c r="D647" s="42">
        <v>472.5</v>
      </c>
    </row>
    <row r="648" spans="1:4">
      <c r="A648" s="60">
        <v>608</v>
      </c>
      <c r="B648" s="72" t="s">
        <v>708</v>
      </c>
      <c r="C648" s="111" t="e">
        <f>#REF!/289</f>
        <v>#REF!</v>
      </c>
      <c r="D648" s="42">
        <v>472.5</v>
      </c>
    </row>
    <row r="649" spans="1:4">
      <c r="A649" s="67">
        <v>609</v>
      </c>
      <c r="B649" s="72" t="s">
        <v>711</v>
      </c>
      <c r="C649" s="111" t="e">
        <f>#REF!/289</f>
        <v>#REF!</v>
      </c>
      <c r="D649" s="42">
        <v>682.5</v>
      </c>
    </row>
    <row r="650" spans="1:4">
      <c r="A650" s="60">
        <v>610</v>
      </c>
      <c r="B650" s="72" t="s">
        <v>712</v>
      </c>
      <c r="C650" s="111" t="e">
        <f>#REF!/289</f>
        <v>#REF!</v>
      </c>
      <c r="D650" s="42">
        <v>840</v>
      </c>
    </row>
    <row r="651" spans="1:4">
      <c r="A651" s="67"/>
      <c r="B651" s="76" t="s">
        <v>713</v>
      </c>
      <c r="C651" s="111"/>
      <c r="D651" s="42">
        <v>0</v>
      </c>
    </row>
    <row r="652" spans="1:4">
      <c r="A652" s="60">
        <v>611</v>
      </c>
      <c r="B652" s="72" t="s">
        <v>707</v>
      </c>
      <c r="C652" s="111" t="e">
        <f>#REF!/289</f>
        <v>#REF!</v>
      </c>
      <c r="D652" s="42">
        <v>367.5</v>
      </c>
    </row>
    <row r="653" spans="1:4">
      <c r="A653" s="67">
        <v>612</v>
      </c>
      <c r="B653" s="72" t="s">
        <v>708</v>
      </c>
      <c r="C653" s="111" t="e">
        <f>#REF!/289</f>
        <v>#REF!</v>
      </c>
      <c r="D653" s="42">
        <v>367.5</v>
      </c>
    </row>
    <row r="654" spans="1:4">
      <c r="A654" s="60">
        <v>613</v>
      </c>
      <c r="B654" s="72" t="s">
        <v>714</v>
      </c>
      <c r="C654" s="111" t="e">
        <f>#REF!/289</f>
        <v>#REF!</v>
      </c>
      <c r="D654" s="42">
        <v>367.5</v>
      </c>
    </row>
    <row r="655" spans="1:4">
      <c r="A655" s="67">
        <v>614</v>
      </c>
      <c r="B655" s="72" t="s">
        <v>715</v>
      </c>
      <c r="C655" s="111" t="e">
        <f>#REF!/289</f>
        <v>#REF!</v>
      </c>
      <c r="D655" s="61">
        <v>420</v>
      </c>
    </row>
    <row r="656" spans="1:4">
      <c r="A656" s="160" t="s">
        <v>859</v>
      </c>
      <c r="B656" s="161"/>
      <c r="C656" s="161"/>
      <c r="D656" s="162"/>
    </row>
    <row r="657" spans="1:4">
      <c r="A657" s="67">
        <v>615</v>
      </c>
      <c r="B657" s="72" t="s">
        <v>669</v>
      </c>
      <c r="C657" s="111" t="e">
        <f>#REF!/289</f>
        <v>#REF!</v>
      </c>
      <c r="D657" s="61">
        <v>682.5</v>
      </c>
    </row>
    <row r="658" spans="1:4">
      <c r="A658" s="60">
        <v>616</v>
      </c>
      <c r="B658" s="72" t="s">
        <v>716</v>
      </c>
      <c r="C658" s="111" t="e">
        <f>#REF!/289</f>
        <v>#REF!</v>
      </c>
      <c r="D658" s="61">
        <v>861</v>
      </c>
    </row>
    <row r="659" spans="1:4">
      <c r="A659" s="67">
        <v>617</v>
      </c>
      <c r="B659" s="72" t="s">
        <v>717</v>
      </c>
      <c r="C659" s="111" t="e">
        <f>#REF!/289</f>
        <v>#REF!</v>
      </c>
      <c r="D659" s="61">
        <v>840</v>
      </c>
    </row>
    <row r="660" spans="1:4">
      <c r="A660" s="60">
        <v>618</v>
      </c>
      <c r="B660" s="72" t="s">
        <v>718</v>
      </c>
      <c r="C660" s="111" t="e">
        <f>#REF!/289</f>
        <v>#REF!</v>
      </c>
      <c r="D660" s="61">
        <v>840</v>
      </c>
    </row>
    <row r="661" spans="1:4">
      <c r="A661" s="67">
        <v>619</v>
      </c>
      <c r="B661" s="72" t="s">
        <v>719</v>
      </c>
      <c r="C661" s="111" t="e">
        <f>#REF!/289</f>
        <v>#REF!</v>
      </c>
      <c r="D661" s="61">
        <v>840</v>
      </c>
    </row>
    <row r="662" spans="1:4" ht="25.5">
      <c r="A662" s="60">
        <v>620</v>
      </c>
      <c r="B662" s="72" t="s">
        <v>720</v>
      </c>
      <c r="C662" s="111" t="e">
        <f>#REF!/289</f>
        <v>#REF!</v>
      </c>
      <c r="D662" s="61">
        <v>840</v>
      </c>
    </row>
    <row r="663" spans="1:4">
      <c r="A663" s="67">
        <v>621</v>
      </c>
      <c r="B663" s="72" t="s">
        <v>721</v>
      </c>
      <c r="C663" s="111" t="e">
        <f>#REF!/289</f>
        <v>#REF!</v>
      </c>
      <c r="D663" s="61">
        <v>420</v>
      </c>
    </row>
    <row r="664" spans="1:4">
      <c r="A664" s="60">
        <v>622</v>
      </c>
      <c r="B664" s="72" t="s">
        <v>722</v>
      </c>
      <c r="C664" s="111" t="e">
        <f>#REF!/289</f>
        <v>#REF!</v>
      </c>
      <c r="D664" s="61">
        <v>840</v>
      </c>
    </row>
    <row r="665" spans="1:4" ht="25.5">
      <c r="A665" s="67">
        <v>623</v>
      </c>
      <c r="B665" s="72" t="s">
        <v>723</v>
      </c>
      <c r="C665" s="111" t="e">
        <f>#REF!/289</f>
        <v>#REF!</v>
      </c>
      <c r="D665" s="61">
        <v>2100</v>
      </c>
    </row>
    <row r="666" spans="1:4">
      <c r="A666" s="60">
        <v>624</v>
      </c>
      <c r="B666" s="75" t="s">
        <v>673</v>
      </c>
      <c r="C666" s="111" t="e">
        <f>#REF!/289</f>
        <v>#REF!</v>
      </c>
      <c r="D666" s="61">
        <v>7512.2775000000001</v>
      </c>
    </row>
    <row r="667" spans="1:4">
      <c r="A667" s="163" t="s">
        <v>860</v>
      </c>
      <c r="B667" s="164"/>
      <c r="C667" s="164"/>
      <c r="D667" s="165"/>
    </row>
    <row r="668" spans="1:4">
      <c r="A668" s="73">
        <v>625</v>
      </c>
      <c r="B668" s="72" t="s">
        <v>669</v>
      </c>
      <c r="C668" s="111" t="e">
        <f>#REF!/289</f>
        <v>#REF!</v>
      </c>
      <c r="D668" s="61">
        <v>682.5</v>
      </c>
    </row>
    <row r="669" spans="1:4">
      <c r="A669" s="73">
        <v>626</v>
      </c>
      <c r="B669" s="72" t="s">
        <v>719</v>
      </c>
      <c r="C669" s="111" t="e">
        <f>#REF!/289</f>
        <v>#REF!</v>
      </c>
      <c r="D669" s="61">
        <v>840</v>
      </c>
    </row>
    <row r="670" spans="1:4" ht="25.5">
      <c r="A670" s="73">
        <v>627</v>
      </c>
      <c r="B670" s="72" t="s">
        <v>724</v>
      </c>
      <c r="C670" s="111" t="e">
        <f>#REF!/289</f>
        <v>#REF!</v>
      </c>
      <c r="D670" s="61">
        <v>840</v>
      </c>
    </row>
    <row r="671" spans="1:4">
      <c r="A671" s="73">
        <v>628</v>
      </c>
      <c r="B671" s="72" t="s">
        <v>725</v>
      </c>
      <c r="C671" s="111" t="e">
        <f>#REF!/289</f>
        <v>#REF!</v>
      </c>
      <c r="D671" s="61">
        <v>420</v>
      </c>
    </row>
    <row r="672" spans="1:4">
      <c r="A672" s="73">
        <v>629</v>
      </c>
      <c r="B672" s="72" t="s">
        <v>726</v>
      </c>
      <c r="C672" s="111" t="e">
        <f>#REF!/289</f>
        <v>#REF!</v>
      </c>
      <c r="D672" s="61">
        <v>840</v>
      </c>
    </row>
    <row r="673" spans="1:4">
      <c r="A673" s="73">
        <v>630</v>
      </c>
      <c r="B673" s="72" t="s">
        <v>727</v>
      </c>
      <c r="C673" s="111" t="e">
        <f>#REF!/289</f>
        <v>#REF!</v>
      </c>
      <c r="D673" s="61">
        <v>2100</v>
      </c>
    </row>
    <row r="674" spans="1:4">
      <c r="A674" s="73">
        <v>631</v>
      </c>
      <c r="B674" s="75" t="s">
        <v>673</v>
      </c>
      <c r="C674" s="111" t="e">
        <f>#REF!/289</f>
        <v>#REF!</v>
      </c>
      <c r="D674" s="61">
        <v>5202.2775000000001</v>
      </c>
    </row>
    <row r="675" spans="1:4" ht="41.45" customHeight="1">
      <c r="A675" s="166" t="s">
        <v>861</v>
      </c>
      <c r="B675" s="167"/>
      <c r="C675" s="167"/>
      <c r="D675" s="168"/>
    </row>
    <row r="676" spans="1:4" ht="25.5">
      <c r="A676" s="81">
        <v>632</v>
      </c>
      <c r="B676" s="82" t="s">
        <v>728</v>
      </c>
      <c r="C676" s="58" t="e">
        <f>#REF!/289</f>
        <v>#REF!</v>
      </c>
      <c r="D676" s="61">
        <v>892.5</v>
      </c>
    </row>
    <row r="677" spans="1:4">
      <c r="A677" s="81">
        <v>633</v>
      </c>
      <c r="B677" s="82" t="s">
        <v>729</v>
      </c>
      <c r="C677" s="58" t="e">
        <f>#REF!/289</f>
        <v>#REF!</v>
      </c>
      <c r="D677" s="61">
        <v>892.5</v>
      </c>
    </row>
    <row r="678" spans="1:4">
      <c r="A678" s="81">
        <v>634</v>
      </c>
      <c r="B678" s="82" t="s">
        <v>730</v>
      </c>
      <c r="C678" s="58" t="e">
        <f>#REF!/289</f>
        <v>#REF!</v>
      </c>
      <c r="D678" s="61">
        <v>892.5</v>
      </c>
    </row>
    <row r="679" spans="1:4">
      <c r="A679" s="81">
        <v>635</v>
      </c>
      <c r="B679" s="82" t="s">
        <v>731</v>
      </c>
      <c r="C679" s="58" t="e">
        <f>#REF!/289</f>
        <v>#REF!</v>
      </c>
      <c r="D679" s="61">
        <v>682.5</v>
      </c>
    </row>
    <row r="680" spans="1:4">
      <c r="A680" s="81">
        <v>636</v>
      </c>
      <c r="B680" s="82" t="s">
        <v>732</v>
      </c>
      <c r="C680" s="58" t="e">
        <f>#REF!/289</f>
        <v>#REF!</v>
      </c>
      <c r="D680" s="61">
        <v>997.5</v>
      </c>
    </row>
    <row r="681" spans="1:4">
      <c r="A681" s="81">
        <v>637</v>
      </c>
      <c r="B681" s="82" t="s">
        <v>733</v>
      </c>
      <c r="C681" s="58" t="e">
        <f>#REF!/289</f>
        <v>#REF!</v>
      </c>
      <c r="D681" s="61">
        <v>787.5</v>
      </c>
    </row>
    <row r="682" spans="1:4">
      <c r="A682" s="81">
        <v>638</v>
      </c>
      <c r="B682" s="82" t="s">
        <v>734</v>
      </c>
      <c r="C682" s="58" t="e">
        <f>#REF!/289</f>
        <v>#REF!</v>
      </c>
      <c r="D682" s="61">
        <v>997.5</v>
      </c>
    </row>
    <row r="683" spans="1:4">
      <c r="A683" s="81">
        <v>639</v>
      </c>
      <c r="B683" s="169" t="s">
        <v>735</v>
      </c>
      <c r="C683" s="170"/>
      <c r="D683" s="61"/>
    </row>
    <row r="684" spans="1:4">
      <c r="A684" s="81">
        <v>640</v>
      </c>
      <c r="B684" s="82" t="s">
        <v>736</v>
      </c>
      <c r="C684" s="111" t="e">
        <f>#REF!/289</f>
        <v>#REF!</v>
      </c>
      <c r="D684" s="61">
        <v>2100</v>
      </c>
    </row>
    <row r="685" spans="1:4">
      <c r="A685" s="81">
        <v>641</v>
      </c>
      <c r="B685" s="82" t="s">
        <v>737</v>
      </c>
      <c r="C685" s="111" t="e">
        <f>#REF!/289</f>
        <v>#REF!</v>
      </c>
      <c r="D685" s="61">
        <v>2100</v>
      </c>
    </row>
    <row r="686" spans="1:4">
      <c r="A686" s="81">
        <v>642</v>
      </c>
      <c r="B686" s="82" t="s">
        <v>738</v>
      </c>
      <c r="C686" s="111" t="e">
        <f>#REF!/289</f>
        <v>#REF!</v>
      </c>
      <c r="D686" s="61">
        <v>1312.5</v>
      </c>
    </row>
    <row r="687" spans="1:4">
      <c r="A687" s="81">
        <v>643</v>
      </c>
      <c r="B687" s="82" t="s">
        <v>739</v>
      </c>
      <c r="C687" s="111" t="e">
        <f>#REF!/289</f>
        <v>#REF!</v>
      </c>
      <c r="D687" s="61">
        <v>2100</v>
      </c>
    </row>
    <row r="688" spans="1:4">
      <c r="A688" s="81">
        <v>644</v>
      </c>
      <c r="B688" s="83" t="s">
        <v>673</v>
      </c>
      <c r="C688" s="111" t="e">
        <f>#REF!/289</f>
        <v>#REF!</v>
      </c>
      <c r="D688" s="61">
        <v>6920.4555</v>
      </c>
    </row>
    <row r="689" spans="1:4">
      <c r="A689" s="166" t="s">
        <v>862</v>
      </c>
      <c r="B689" s="167"/>
      <c r="C689" s="167"/>
      <c r="D689" s="168"/>
    </row>
    <row r="690" spans="1:4">
      <c r="A690" s="81">
        <v>645</v>
      </c>
      <c r="B690" s="82" t="s">
        <v>740</v>
      </c>
      <c r="C690" s="85">
        <v>5.2</v>
      </c>
      <c r="D690" s="61">
        <v>1575</v>
      </c>
    </row>
    <row r="691" spans="1:4">
      <c r="A691" s="81">
        <v>646</v>
      </c>
      <c r="B691" s="82" t="s">
        <v>741</v>
      </c>
      <c r="C691" s="85">
        <v>3.3</v>
      </c>
      <c r="D691" s="61">
        <v>997.5</v>
      </c>
    </row>
    <row r="692" spans="1:4" ht="25.5">
      <c r="A692" s="81">
        <v>647</v>
      </c>
      <c r="B692" s="82" t="s">
        <v>742</v>
      </c>
      <c r="C692" s="85">
        <v>3.3</v>
      </c>
      <c r="D692" s="61">
        <v>997.5</v>
      </c>
    </row>
    <row r="693" spans="1:4">
      <c r="A693" s="81">
        <v>648</v>
      </c>
      <c r="B693" s="82" t="s">
        <v>743</v>
      </c>
      <c r="C693" s="85">
        <v>2.9</v>
      </c>
      <c r="D693" s="61">
        <v>892.5</v>
      </c>
    </row>
    <row r="694" spans="1:4">
      <c r="A694" s="81">
        <v>649</v>
      </c>
      <c r="B694" s="82" t="s">
        <v>744</v>
      </c>
      <c r="C694" s="85">
        <v>3.3</v>
      </c>
      <c r="D694" s="61">
        <v>997.5</v>
      </c>
    </row>
    <row r="695" spans="1:4">
      <c r="A695" s="81">
        <v>650</v>
      </c>
      <c r="B695" s="82" t="s">
        <v>745</v>
      </c>
      <c r="C695" s="85">
        <v>3.3</v>
      </c>
      <c r="D695" s="61">
        <v>997.5</v>
      </c>
    </row>
    <row r="696" spans="1:4">
      <c r="A696" s="81">
        <v>651</v>
      </c>
      <c r="B696" s="82" t="s">
        <v>746</v>
      </c>
      <c r="C696" s="85">
        <v>5.2</v>
      </c>
      <c r="D696" s="61">
        <v>1575</v>
      </c>
    </row>
    <row r="697" spans="1:4">
      <c r="A697" s="81">
        <v>652</v>
      </c>
      <c r="B697" s="82" t="s">
        <v>747</v>
      </c>
      <c r="C697" s="85">
        <v>3.3</v>
      </c>
      <c r="D697" s="61">
        <v>997.5</v>
      </c>
    </row>
    <row r="698" spans="1:4">
      <c r="A698" s="81">
        <v>653</v>
      </c>
      <c r="B698" s="82" t="s">
        <v>748</v>
      </c>
      <c r="C698" s="85">
        <v>5.7</v>
      </c>
      <c r="D698" s="61">
        <v>1732.5</v>
      </c>
    </row>
    <row r="699" spans="1:4">
      <c r="A699" s="81">
        <v>654</v>
      </c>
      <c r="B699" s="82" t="s">
        <v>749</v>
      </c>
      <c r="C699" s="85">
        <v>4.7</v>
      </c>
      <c r="D699" s="61">
        <v>1417.5</v>
      </c>
    </row>
    <row r="700" spans="1:4">
      <c r="A700" s="81">
        <v>655</v>
      </c>
      <c r="B700" s="82" t="s">
        <v>750</v>
      </c>
      <c r="C700" s="85">
        <v>11.2</v>
      </c>
      <c r="D700" s="61">
        <v>3412.5</v>
      </c>
    </row>
    <row r="701" spans="1:4">
      <c r="A701" s="163" t="s">
        <v>863</v>
      </c>
      <c r="B701" s="164"/>
      <c r="C701" s="164"/>
      <c r="D701" s="165"/>
    </row>
    <row r="702" spans="1:4">
      <c r="A702" s="73">
        <v>656</v>
      </c>
      <c r="B702" s="72" t="s">
        <v>751</v>
      </c>
      <c r="C702" s="114">
        <v>3.2</v>
      </c>
      <c r="D702" s="61">
        <v>976.5</v>
      </c>
    </row>
    <row r="703" spans="1:4">
      <c r="A703" s="73">
        <v>657</v>
      </c>
      <c r="B703" s="72" t="s">
        <v>752</v>
      </c>
      <c r="C703" s="114">
        <v>11.8</v>
      </c>
      <c r="D703" s="61">
        <v>3570</v>
      </c>
    </row>
    <row r="704" spans="1:4">
      <c r="A704" s="73">
        <v>658</v>
      </c>
      <c r="B704" s="75" t="s">
        <v>673</v>
      </c>
      <c r="C704" s="114">
        <v>12.1</v>
      </c>
      <c r="D704" s="61">
        <v>4133.1779999999999</v>
      </c>
    </row>
    <row r="705" spans="1:4">
      <c r="A705" s="163" t="s">
        <v>864</v>
      </c>
      <c r="B705" s="164"/>
      <c r="C705" s="164"/>
      <c r="D705" s="165"/>
    </row>
    <row r="706" spans="1:4">
      <c r="A706" s="73">
        <v>659</v>
      </c>
      <c r="B706" s="72" t="s">
        <v>753</v>
      </c>
      <c r="C706" s="114">
        <v>11.7</v>
      </c>
      <c r="D706" s="61">
        <v>3570</v>
      </c>
    </row>
    <row r="707" spans="1:4" ht="27.6" customHeight="1">
      <c r="A707" s="166" t="s">
        <v>865</v>
      </c>
      <c r="B707" s="167"/>
      <c r="C707" s="167"/>
      <c r="D707" s="168"/>
    </row>
    <row r="708" spans="1:4">
      <c r="A708" s="73">
        <v>660</v>
      </c>
      <c r="B708" s="84" t="s">
        <v>754</v>
      </c>
      <c r="C708" s="111" t="e">
        <f>#REF!/289</f>
        <v>#REF!</v>
      </c>
      <c r="D708" s="61">
        <v>472.5</v>
      </c>
    </row>
    <row r="709" spans="1:4">
      <c r="A709" s="73">
        <v>661</v>
      </c>
      <c r="B709" s="84" t="s">
        <v>755</v>
      </c>
      <c r="C709" s="111" t="e">
        <f>#REF!/289</f>
        <v>#REF!</v>
      </c>
      <c r="D709" s="61">
        <v>472.5</v>
      </c>
    </row>
    <row r="710" spans="1:4">
      <c r="A710" s="73">
        <v>662</v>
      </c>
      <c r="B710" s="84" t="s">
        <v>756</v>
      </c>
      <c r="C710" s="111" t="e">
        <f>#REF!/289</f>
        <v>#REF!</v>
      </c>
      <c r="D710" s="61">
        <v>2100</v>
      </c>
    </row>
    <row r="711" spans="1:4">
      <c r="A711" s="73">
        <v>663</v>
      </c>
      <c r="B711" s="84" t="s">
        <v>757</v>
      </c>
      <c r="C711" s="111" t="e">
        <f>#REF!/289</f>
        <v>#REF!</v>
      </c>
      <c r="D711" s="61">
        <v>2100</v>
      </c>
    </row>
    <row r="712" spans="1:4">
      <c r="A712" s="73">
        <v>664</v>
      </c>
      <c r="B712" s="84" t="s">
        <v>758</v>
      </c>
      <c r="C712" s="111" t="e">
        <f>#REF!/289</f>
        <v>#REF!</v>
      </c>
      <c r="D712" s="61">
        <v>525</v>
      </c>
    </row>
    <row r="713" spans="1:4">
      <c r="A713" s="73">
        <v>665</v>
      </c>
      <c r="B713" s="84" t="s">
        <v>759</v>
      </c>
      <c r="C713" s="111" t="e">
        <f>#REF!/289</f>
        <v>#REF!</v>
      </c>
      <c r="D713" s="61">
        <v>2100</v>
      </c>
    </row>
    <row r="714" spans="1:4">
      <c r="A714" s="73">
        <v>666</v>
      </c>
      <c r="B714" s="72" t="s">
        <v>760</v>
      </c>
      <c r="C714" s="111" t="e">
        <f>#REF!/289</f>
        <v>#REF!</v>
      </c>
      <c r="D714" s="61">
        <v>525</v>
      </c>
    </row>
    <row r="715" spans="1:4">
      <c r="A715" s="73">
        <v>667</v>
      </c>
      <c r="B715" s="72" t="s">
        <v>761</v>
      </c>
      <c r="C715" s="111" t="e">
        <f>#REF!/289</f>
        <v>#REF!</v>
      </c>
      <c r="D715" s="61">
        <v>892.5</v>
      </c>
    </row>
    <row r="716" spans="1:4">
      <c r="A716" s="73">
        <v>668</v>
      </c>
      <c r="B716" s="72" t="s">
        <v>762</v>
      </c>
      <c r="C716" s="111" t="e">
        <f>#REF!/289</f>
        <v>#REF!</v>
      </c>
      <c r="D716" s="61">
        <v>840</v>
      </c>
    </row>
    <row r="717" spans="1:4">
      <c r="A717" s="73">
        <v>669</v>
      </c>
      <c r="B717" s="72" t="s">
        <v>763</v>
      </c>
      <c r="C717" s="111" t="e">
        <f>#REF!/289</f>
        <v>#REF!</v>
      </c>
      <c r="D717" s="61">
        <v>682.5</v>
      </c>
    </row>
    <row r="718" spans="1:4">
      <c r="A718" s="73">
        <v>670</v>
      </c>
      <c r="B718" s="72" t="s">
        <v>764</v>
      </c>
      <c r="C718" s="111" t="e">
        <f>#REF!/289</f>
        <v>#REF!</v>
      </c>
      <c r="D718" s="61">
        <v>892.5</v>
      </c>
    </row>
    <row r="719" spans="1:4">
      <c r="A719" s="73">
        <v>671</v>
      </c>
      <c r="B719" s="72" t="s">
        <v>765</v>
      </c>
      <c r="C719" s="111" t="e">
        <f>#REF!/289</f>
        <v>#REF!</v>
      </c>
      <c r="D719" s="61">
        <v>525</v>
      </c>
    </row>
    <row r="720" spans="1:4">
      <c r="A720" s="73">
        <v>672</v>
      </c>
      <c r="B720" s="72" t="s">
        <v>703</v>
      </c>
      <c r="C720" s="111" t="e">
        <f>#REF!/289</f>
        <v>#REF!</v>
      </c>
      <c r="D720" s="61">
        <v>630</v>
      </c>
    </row>
    <row r="721" spans="1:4">
      <c r="A721" s="73">
        <v>673</v>
      </c>
      <c r="B721" s="72" t="s">
        <v>766</v>
      </c>
      <c r="C721" s="111" t="e">
        <f>#REF!/289</f>
        <v>#REF!</v>
      </c>
      <c r="D721" s="61">
        <v>892.5</v>
      </c>
    </row>
    <row r="722" spans="1:4" ht="34.15" customHeight="1">
      <c r="A722" s="166" t="s">
        <v>866</v>
      </c>
      <c r="B722" s="167"/>
      <c r="C722" s="167"/>
      <c r="D722" s="168"/>
    </row>
    <row r="723" spans="1:4" ht="63.75">
      <c r="A723" s="81">
        <v>674</v>
      </c>
      <c r="B723" s="82" t="s">
        <v>767</v>
      </c>
      <c r="C723" s="85" t="e">
        <f>#REF!/289</f>
        <v>#REF!</v>
      </c>
      <c r="D723" s="61">
        <v>14383.53</v>
      </c>
    </row>
    <row r="724" spans="1:4" ht="25.5">
      <c r="A724" s="81">
        <v>675</v>
      </c>
      <c r="B724" s="82" t="s">
        <v>768</v>
      </c>
      <c r="C724" s="85" t="e">
        <f>#REF!/289</f>
        <v>#REF!</v>
      </c>
      <c r="D724" s="61">
        <v>9103.5</v>
      </c>
    </row>
    <row r="725" spans="1:4">
      <c r="A725" s="166" t="s">
        <v>867</v>
      </c>
      <c r="B725" s="167"/>
      <c r="C725" s="167"/>
      <c r="D725" s="168"/>
    </row>
    <row r="726" spans="1:4">
      <c r="A726" s="81">
        <v>676</v>
      </c>
      <c r="B726" s="82" t="s">
        <v>769</v>
      </c>
      <c r="C726" s="112" t="e">
        <f>#REF!/289</f>
        <v>#REF!</v>
      </c>
      <c r="D726" s="61">
        <v>840</v>
      </c>
    </row>
    <row r="727" spans="1:4">
      <c r="A727" s="81">
        <v>677</v>
      </c>
      <c r="B727" s="82" t="s">
        <v>770</v>
      </c>
      <c r="C727" s="112" t="e">
        <f>#REF!/289</f>
        <v>#REF!</v>
      </c>
      <c r="D727" s="61">
        <v>2100</v>
      </c>
    </row>
    <row r="728" spans="1:4">
      <c r="A728" s="81">
        <v>678</v>
      </c>
      <c r="B728" s="82" t="s">
        <v>771</v>
      </c>
      <c r="C728" s="112" t="e">
        <f>#REF!/289</f>
        <v>#REF!</v>
      </c>
      <c r="D728" s="61">
        <v>2100</v>
      </c>
    </row>
    <row r="729" spans="1:4">
      <c r="A729" s="81">
        <v>679</v>
      </c>
      <c r="B729" s="82" t="s">
        <v>772</v>
      </c>
      <c r="C729" s="112" t="e">
        <f>#REF!/289</f>
        <v>#REF!</v>
      </c>
      <c r="D729" s="61">
        <v>1575</v>
      </c>
    </row>
    <row r="730" spans="1:4">
      <c r="A730" s="81">
        <v>680</v>
      </c>
      <c r="B730" s="82" t="s">
        <v>773</v>
      </c>
      <c r="C730" s="112" t="e">
        <f>#REF!/289</f>
        <v>#REF!</v>
      </c>
      <c r="D730" s="61">
        <v>2310</v>
      </c>
    </row>
    <row r="731" spans="1:4" ht="25.5">
      <c r="A731" s="81">
        <v>681</v>
      </c>
      <c r="B731" s="82" t="s">
        <v>774</v>
      </c>
      <c r="C731" s="112" t="e">
        <f>#REF!/289</f>
        <v>#REF!</v>
      </c>
      <c r="D731" s="61">
        <v>4521.4050000000007</v>
      </c>
    </row>
    <row r="732" spans="1:4">
      <c r="A732" s="85"/>
      <c r="B732" s="86" t="s">
        <v>868</v>
      </c>
      <c r="C732" s="87"/>
      <c r="D732" s="61"/>
    </row>
    <row r="733" spans="1:4">
      <c r="A733" s="88"/>
      <c r="B733" s="88" t="s">
        <v>775</v>
      </c>
      <c r="C733" s="89"/>
      <c r="D733" s="128"/>
    </row>
    <row r="734" spans="1:4" ht="25.5">
      <c r="A734" s="90">
        <v>682</v>
      </c>
      <c r="B734" s="91" t="s">
        <v>776</v>
      </c>
      <c r="C734" s="58" t="e">
        <f>#REF!/289</f>
        <v>#REF!</v>
      </c>
      <c r="D734" s="42">
        <v>149</v>
      </c>
    </row>
    <row r="735" spans="1:4" ht="25.5">
      <c r="A735" s="90">
        <v>683</v>
      </c>
      <c r="B735" s="91" t="s">
        <v>777</v>
      </c>
      <c r="C735" s="58" t="e">
        <f>#REF!/289</f>
        <v>#REF!</v>
      </c>
      <c r="D735" s="42">
        <v>90</v>
      </c>
    </row>
    <row r="736" spans="1:4">
      <c r="A736" s="90">
        <v>684</v>
      </c>
      <c r="B736" s="91" t="s">
        <v>778</v>
      </c>
      <c r="C736" s="58" t="e">
        <f>#REF!/289</f>
        <v>#REF!</v>
      </c>
      <c r="D736" s="42">
        <v>148</v>
      </c>
    </row>
    <row r="737" spans="1:4" ht="25.5">
      <c r="A737" s="90">
        <v>685</v>
      </c>
      <c r="B737" s="91" t="s">
        <v>779</v>
      </c>
      <c r="C737" s="58" t="e">
        <f>#REF!/289</f>
        <v>#REF!</v>
      </c>
      <c r="D737" s="42">
        <v>76</v>
      </c>
    </row>
    <row r="738" spans="1:4" ht="38.25">
      <c r="A738" s="90">
        <v>686</v>
      </c>
      <c r="B738" s="92" t="s">
        <v>780</v>
      </c>
      <c r="C738" s="115" t="e">
        <f>#REF!/289</f>
        <v>#REF!</v>
      </c>
      <c r="D738" s="42">
        <v>390</v>
      </c>
    </row>
    <row r="739" spans="1:4" ht="25.5">
      <c r="A739" s="90">
        <v>687</v>
      </c>
      <c r="B739" s="91" t="s">
        <v>781</v>
      </c>
      <c r="C739" s="58" t="e">
        <f>#REF!/289</f>
        <v>#REF!</v>
      </c>
      <c r="D739" s="42">
        <v>350</v>
      </c>
    </row>
    <row r="740" spans="1:4" ht="15.6" customHeight="1">
      <c r="A740" s="90">
        <v>688</v>
      </c>
      <c r="B740" s="92" t="s">
        <v>782</v>
      </c>
      <c r="C740" s="115" t="e">
        <f>#REF!/289</f>
        <v>#REF!</v>
      </c>
      <c r="D740" s="42">
        <v>220</v>
      </c>
    </row>
    <row r="741" spans="1:4">
      <c r="A741" s="90">
        <v>689</v>
      </c>
      <c r="B741" s="91" t="s">
        <v>783</v>
      </c>
      <c r="C741" s="58" t="e">
        <f>#REF!/289</f>
        <v>#REF!</v>
      </c>
      <c r="D741" s="42">
        <v>148</v>
      </c>
    </row>
    <row r="742" spans="1:4" ht="25.5">
      <c r="A742" s="90">
        <v>690</v>
      </c>
      <c r="B742" s="92" t="s">
        <v>784</v>
      </c>
      <c r="C742" s="115" t="e">
        <f>#REF!/289</f>
        <v>#REF!</v>
      </c>
      <c r="D742" s="42">
        <v>366</v>
      </c>
    </row>
    <row r="743" spans="1:4" ht="38.25">
      <c r="A743" s="90">
        <v>691</v>
      </c>
      <c r="B743" s="91" t="s">
        <v>785</v>
      </c>
      <c r="C743" s="58" t="e">
        <f>#REF!/289</f>
        <v>#REF!</v>
      </c>
      <c r="D743" s="42">
        <v>310</v>
      </c>
    </row>
    <row r="744" spans="1:4" ht="25.5">
      <c r="A744" s="90">
        <v>692</v>
      </c>
      <c r="B744" s="91" t="s">
        <v>786</v>
      </c>
      <c r="C744" s="58" t="e">
        <f>#REF!/289</f>
        <v>#REF!</v>
      </c>
      <c r="D744" s="42">
        <v>370</v>
      </c>
    </row>
    <row r="745" spans="1:4">
      <c r="A745" s="93"/>
      <c r="B745" s="93" t="s">
        <v>787</v>
      </c>
      <c r="C745" s="116"/>
      <c r="D745" s="42"/>
    </row>
    <row r="746" spans="1:4">
      <c r="A746" s="90">
        <v>693</v>
      </c>
      <c r="B746" s="91" t="s">
        <v>788</v>
      </c>
      <c r="C746" s="58" t="e">
        <f>#REF!/289</f>
        <v>#REF!</v>
      </c>
      <c r="D746" s="42">
        <v>89</v>
      </c>
    </row>
    <row r="747" spans="1:4" ht="25.5">
      <c r="A747" s="90">
        <v>694</v>
      </c>
      <c r="B747" s="91" t="s">
        <v>789</v>
      </c>
      <c r="C747" s="58" t="e">
        <f>#REF!/289</f>
        <v>#REF!</v>
      </c>
      <c r="D747" s="42">
        <v>59</v>
      </c>
    </row>
    <row r="748" spans="1:4" ht="15.6" customHeight="1">
      <c r="A748" s="90">
        <v>695</v>
      </c>
      <c r="B748" s="82" t="s">
        <v>790</v>
      </c>
      <c r="C748" s="115" t="e">
        <f>#REF!/289</f>
        <v>#REF!</v>
      </c>
      <c r="D748" s="42">
        <v>235</v>
      </c>
    </row>
    <row r="749" spans="1:4" ht="25.5">
      <c r="A749" s="90">
        <v>696</v>
      </c>
      <c r="B749" s="91" t="s">
        <v>791</v>
      </c>
      <c r="C749" s="58" t="e">
        <f>#REF!/289</f>
        <v>#REF!</v>
      </c>
      <c r="D749" s="42">
        <v>177</v>
      </c>
    </row>
    <row r="750" spans="1:4" ht="25.5">
      <c r="A750" s="90">
        <v>697</v>
      </c>
      <c r="B750" s="91" t="s">
        <v>792</v>
      </c>
      <c r="C750" s="58" t="e">
        <f>#REF!/289</f>
        <v>#REF!</v>
      </c>
      <c r="D750" s="42">
        <v>117</v>
      </c>
    </row>
    <row r="751" spans="1:4">
      <c r="A751" s="90">
        <v>698</v>
      </c>
      <c r="B751" s="94" t="s">
        <v>793</v>
      </c>
      <c r="C751" s="115" t="e">
        <f>#REF!/289</f>
        <v>#REF!</v>
      </c>
      <c r="D751" s="42">
        <v>236</v>
      </c>
    </row>
    <row r="752" spans="1:4">
      <c r="A752" s="90">
        <v>699</v>
      </c>
      <c r="B752" s="72" t="s">
        <v>794</v>
      </c>
      <c r="C752" s="115" t="e">
        <f>#REF!/289</f>
        <v>#REF!</v>
      </c>
      <c r="D752" s="42">
        <v>193</v>
      </c>
    </row>
    <row r="753" spans="1:4" ht="15.6" customHeight="1">
      <c r="A753" s="90">
        <v>700</v>
      </c>
      <c r="B753" s="94" t="s">
        <v>795</v>
      </c>
      <c r="C753" s="106" t="e">
        <f>#REF!/289</f>
        <v>#REF!</v>
      </c>
      <c r="D753" s="42">
        <v>410</v>
      </c>
    </row>
    <row r="754" spans="1:4" ht="25.5">
      <c r="A754" s="90">
        <v>701</v>
      </c>
      <c r="B754" s="95" t="s">
        <v>796</v>
      </c>
      <c r="C754" s="58" t="e">
        <f>#REF!/289</f>
        <v>#REF!</v>
      </c>
      <c r="D754" s="42">
        <v>510</v>
      </c>
    </row>
    <row r="755" spans="1:4">
      <c r="A755" s="93"/>
      <c r="B755" s="93" t="s">
        <v>797</v>
      </c>
      <c r="C755" s="116"/>
      <c r="D755" s="42"/>
    </row>
    <row r="756" spans="1:4">
      <c r="A756" s="90">
        <v>702</v>
      </c>
      <c r="B756" s="92" t="s">
        <v>798</v>
      </c>
      <c r="C756" s="115" t="e">
        <f>#REF!/289</f>
        <v>#REF!</v>
      </c>
      <c r="D756" s="42">
        <v>1250</v>
      </c>
    </row>
    <row r="757" spans="1:4">
      <c r="A757" s="90">
        <v>703</v>
      </c>
      <c r="B757" s="92" t="s">
        <v>799</v>
      </c>
      <c r="C757" s="115" t="e">
        <f>#REF!/289</f>
        <v>#REF!</v>
      </c>
      <c r="D757" s="42">
        <v>2200</v>
      </c>
    </row>
    <row r="758" spans="1:4">
      <c r="A758" s="90">
        <v>704</v>
      </c>
      <c r="B758" s="92" t="s">
        <v>800</v>
      </c>
      <c r="C758" s="115" t="e">
        <f>#REF!/289</f>
        <v>#REF!</v>
      </c>
      <c r="D758" s="42">
        <v>3500</v>
      </c>
    </row>
    <row r="759" spans="1:4">
      <c r="A759" s="90">
        <v>705</v>
      </c>
      <c r="B759" s="92" t="s">
        <v>801</v>
      </c>
      <c r="C759" s="115" t="e">
        <f>#REF!/289</f>
        <v>#REF!</v>
      </c>
      <c r="D759" s="42">
        <v>6500</v>
      </c>
    </row>
    <row r="760" spans="1:4">
      <c r="A760" s="90">
        <v>706</v>
      </c>
      <c r="B760" s="92" t="s">
        <v>802</v>
      </c>
      <c r="C760" s="115" t="e">
        <f>#REF!/289</f>
        <v>#REF!</v>
      </c>
      <c r="D760" s="42">
        <v>12500</v>
      </c>
    </row>
    <row r="761" spans="1:4">
      <c r="A761" s="90">
        <v>707</v>
      </c>
      <c r="B761" s="92" t="s">
        <v>803</v>
      </c>
      <c r="C761" s="115" t="e">
        <f>#REF!/289</f>
        <v>#REF!</v>
      </c>
      <c r="D761" s="42">
        <v>17000</v>
      </c>
    </row>
    <row r="762" spans="1:4" ht="25.5">
      <c r="A762" s="90">
        <v>708</v>
      </c>
      <c r="B762" s="92" t="s">
        <v>804</v>
      </c>
      <c r="C762" s="115" t="e">
        <f>#REF!/289</f>
        <v>#REF!</v>
      </c>
      <c r="D762" s="42">
        <v>434</v>
      </c>
    </row>
    <row r="763" spans="1:4" ht="25.5">
      <c r="A763" s="90">
        <v>709</v>
      </c>
      <c r="B763" s="92" t="s">
        <v>805</v>
      </c>
      <c r="C763" s="115" t="e">
        <f>#REF!/289</f>
        <v>#REF!</v>
      </c>
      <c r="D763" s="42">
        <v>364</v>
      </c>
    </row>
    <row r="764" spans="1:4" ht="15.6" customHeight="1">
      <c r="A764" s="90">
        <v>710</v>
      </c>
      <c r="B764" s="92" t="s">
        <v>806</v>
      </c>
      <c r="C764" s="115" t="e">
        <f>#REF!/289</f>
        <v>#REF!</v>
      </c>
      <c r="D764" s="42">
        <v>440</v>
      </c>
    </row>
    <row r="765" spans="1:4" ht="25.5">
      <c r="A765" s="90">
        <v>711</v>
      </c>
      <c r="B765" s="92" t="s">
        <v>807</v>
      </c>
      <c r="C765" s="115" t="e">
        <f>#REF!/289</f>
        <v>#REF!</v>
      </c>
      <c r="D765" s="42">
        <v>371</v>
      </c>
    </row>
    <row r="766" spans="1:4" ht="25.5">
      <c r="A766" s="90">
        <v>712</v>
      </c>
      <c r="B766" s="92" t="s">
        <v>808</v>
      </c>
      <c r="C766" s="115" t="e">
        <f>#REF!/289</f>
        <v>#REF!</v>
      </c>
      <c r="D766" s="42">
        <v>434</v>
      </c>
    </row>
    <row r="767" spans="1:4" ht="15.6" customHeight="1">
      <c r="A767" s="90">
        <v>713</v>
      </c>
      <c r="B767" s="92" t="s">
        <v>809</v>
      </c>
      <c r="C767" s="115" t="e">
        <f>#REF!/289</f>
        <v>#REF!</v>
      </c>
      <c r="D767" s="42">
        <v>440</v>
      </c>
    </row>
    <row r="768" spans="1:4" ht="25.5">
      <c r="A768" s="90">
        <v>714</v>
      </c>
      <c r="B768" s="92" t="s">
        <v>810</v>
      </c>
      <c r="C768" s="115" t="e">
        <f>#REF!/289</f>
        <v>#REF!</v>
      </c>
      <c r="D768" s="42">
        <v>440</v>
      </c>
    </row>
    <row r="769" spans="1:4">
      <c r="A769" s="90">
        <v>715</v>
      </c>
      <c r="B769" s="91" t="s">
        <v>811</v>
      </c>
      <c r="C769" s="58" t="e">
        <f>#REF!/289</f>
        <v>#REF!</v>
      </c>
      <c r="D769" s="42">
        <v>889</v>
      </c>
    </row>
    <row r="770" spans="1:4" ht="25.5">
      <c r="A770" s="90">
        <v>716</v>
      </c>
      <c r="B770" s="91" t="s">
        <v>812</v>
      </c>
      <c r="C770" s="58" t="e">
        <f>#REF!/289</f>
        <v>#REF!</v>
      </c>
      <c r="D770" s="42">
        <v>1520</v>
      </c>
    </row>
    <row r="771" spans="1:4" ht="25.5">
      <c r="A771" s="90">
        <v>717</v>
      </c>
      <c r="B771" s="92" t="s">
        <v>813</v>
      </c>
      <c r="C771" s="115" t="e">
        <f>#REF!/289</f>
        <v>#REF!</v>
      </c>
      <c r="D771" s="42">
        <v>442</v>
      </c>
    </row>
    <row r="772" spans="1:4" ht="15.6" customHeight="1">
      <c r="A772" s="93"/>
      <c r="B772" s="93" t="s">
        <v>814</v>
      </c>
      <c r="C772" s="116"/>
      <c r="D772" s="42"/>
    </row>
    <row r="773" spans="1:4" ht="25.5">
      <c r="A773" s="90">
        <v>718</v>
      </c>
      <c r="B773" s="91" t="s">
        <v>815</v>
      </c>
      <c r="C773" s="58" t="e">
        <f>#REF!/289</f>
        <v>#REF!</v>
      </c>
      <c r="D773" s="42">
        <v>592</v>
      </c>
    </row>
    <row r="774" spans="1:4" ht="25.5">
      <c r="A774" s="90">
        <v>719</v>
      </c>
      <c r="B774" s="91" t="s">
        <v>816</v>
      </c>
      <c r="C774" s="58" t="e">
        <f>#REF!/289</f>
        <v>#REF!</v>
      </c>
      <c r="D774" s="42">
        <v>150</v>
      </c>
    </row>
    <row r="775" spans="1:4">
      <c r="A775" s="90">
        <v>720</v>
      </c>
      <c r="B775" s="92" t="s">
        <v>817</v>
      </c>
      <c r="C775" s="106" t="e">
        <f>#REF!/289</f>
        <v>#REF!</v>
      </c>
      <c r="D775" s="42">
        <v>566</v>
      </c>
    </row>
    <row r="776" spans="1:4">
      <c r="A776" s="90">
        <v>721</v>
      </c>
      <c r="B776" s="92" t="s">
        <v>818</v>
      </c>
      <c r="C776" s="106" t="e">
        <f>#REF!/289</f>
        <v>#REF!</v>
      </c>
      <c r="D776" s="42">
        <v>420</v>
      </c>
    </row>
    <row r="777" spans="1:4">
      <c r="A777" s="90">
        <v>722</v>
      </c>
      <c r="B777" s="92" t="s">
        <v>819</v>
      </c>
      <c r="C777" s="106" t="e">
        <f>#REF!/289</f>
        <v>#REF!</v>
      </c>
      <c r="D777" s="42">
        <v>272</v>
      </c>
    </row>
    <row r="778" spans="1:4" ht="15.6" customHeight="1">
      <c r="A778" s="90">
        <v>723</v>
      </c>
      <c r="B778" s="92" t="s">
        <v>820</v>
      </c>
      <c r="C778" s="106" t="e">
        <f>#REF!/289</f>
        <v>#REF!</v>
      </c>
      <c r="D778" s="42">
        <v>272</v>
      </c>
    </row>
    <row r="779" spans="1:4">
      <c r="A779" s="90">
        <v>724</v>
      </c>
      <c r="B779" s="92" t="s">
        <v>821</v>
      </c>
      <c r="C779" s="106" t="e">
        <f>#REF!/289</f>
        <v>#REF!</v>
      </c>
      <c r="D779" s="42">
        <v>237</v>
      </c>
    </row>
    <row r="780" spans="1:4">
      <c r="A780" s="90">
        <v>725</v>
      </c>
      <c r="B780" s="96" t="s">
        <v>822</v>
      </c>
      <c r="C780" s="58" t="e">
        <f>#REF!/289</f>
        <v>#REF!</v>
      </c>
      <c r="D780" s="42">
        <v>522</v>
      </c>
    </row>
    <row r="781" spans="1:4">
      <c r="A781" s="93"/>
      <c r="B781" s="93" t="s">
        <v>823</v>
      </c>
      <c r="C781" s="116"/>
      <c r="D781" s="42"/>
    </row>
    <row r="782" spans="1:4">
      <c r="A782" s="90">
        <v>726</v>
      </c>
      <c r="B782" s="96" t="s">
        <v>824</v>
      </c>
      <c r="C782" s="58" t="e">
        <f>#REF!/289</f>
        <v>#REF!</v>
      </c>
      <c r="D782" s="42">
        <v>297</v>
      </c>
    </row>
    <row r="783" spans="1:4" ht="15.75">
      <c r="A783" s="66"/>
      <c r="B783" s="71" t="s">
        <v>825</v>
      </c>
      <c r="C783" s="117"/>
      <c r="D783" s="97"/>
    </row>
    <row r="784" spans="1:4" ht="25.5">
      <c r="A784" s="27">
        <v>727</v>
      </c>
      <c r="B784" s="32" t="s">
        <v>826</v>
      </c>
      <c r="C784" s="118" t="e">
        <f>#REF!/289</f>
        <v>#REF!</v>
      </c>
      <c r="D784" s="47">
        <v>187</v>
      </c>
    </row>
    <row r="785" spans="1:5" ht="15.6" customHeight="1">
      <c r="A785" s="27">
        <v>728</v>
      </c>
      <c r="B785" s="32" t="s">
        <v>827</v>
      </c>
      <c r="C785" s="118" t="e">
        <f>#REF!/289</f>
        <v>#REF!</v>
      </c>
      <c r="D785" s="47">
        <v>520</v>
      </c>
    </row>
    <row r="786" spans="1:5">
      <c r="A786" s="27"/>
      <c r="B786" s="69" t="s">
        <v>828</v>
      </c>
      <c r="C786" s="118"/>
      <c r="D786" s="47"/>
    </row>
    <row r="787" spans="1:5" ht="25.5">
      <c r="A787" s="27">
        <v>729</v>
      </c>
      <c r="B787" s="32" t="s">
        <v>829</v>
      </c>
      <c r="C787" s="118" t="e">
        <f>#REF!/289</f>
        <v>#REF!</v>
      </c>
      <c r="D787" s="47">
        <v>710</v>
      </c>
    </row>
    <row r="788" spans="1:5" ht="25.5">
      <c r="A788" s="27">
        <v>730</v>
      </c>
      <c r="B788" s="32" t="s">
        <v>830</v>
      </c>
      <c r="C788" s="118" t="e">
        <f>#REF!/289</f>
        <v>#REF!</v>
      </c>
      <c r="D788" s="47">
        <v>773</v>
      </c>
    </row>
    <row r="789" spans="1:5" ht="25.5">
      <c r="A789" s="27">
        <v>731</v>
      </c>
      <c r="B789" s="32" t="s">
        <v>831</v>
      </c>
      <c r="C789" s="118" t="e">
        <f>#REF!/289</f>
        <v>#REF!</v>
      </c>
      <c r="D789" s="47">
        <v>860</v>
      </c>
    </row>
    <row r="790" spans="1:5" ht="25.5">
      <c r="A790" s="27">
        <v>732</v>
      </c>
      <c r="B790" s="32" t="s">
        <v>832</v>
      </c>
      <c r="C790" s="118" t="e">
        <f>#REF!/289</f>
        <v>#REF!</v>
      </c>
      <c r="D790" s="47">
        <v>1247</v>
      </c>
    </row>
    <row r="791" spans="1:5">
      <c r="A791" s="27">
        <v>733</v>
      </c>
      <c r="B791" s="32" t="s">
        <v>586</v>
      </c>
      <c r="C791" s="118" t="e">
        <f>#REF!/289</f>
        <v>#REF!</v>
      </c>
      <c r="D791" s="47">
        <v>1595.6220000000001</v>
      </c>
    </row>
    <row r="792" spans="1:5" ht="25.5">
      <c r="A792" s="27">
        <v>734</v>
      </c>
      <c r="B792" s="32" t="s">
        <v>833</v>
      </c>
      <c r="C792" s="118" t="e">
        <f>#REF!/289</f>
        <v>#REF!</v>
      </c>
      <c r="D792" s="47">
        <v>3000</v>
      </c>
    </row>
    <row r="793" spans="1:5" ht="25.5">
      <c r="A793" s="27">
        <v>735</v>
      </c>
      <c r="B793" s="32" t="s">
        <v>834</v>
      </c>
      <c r="C793" s="118" t="e">
        <f>#REF!/289</f>
        <v>#REF!</v>
      </c>
      <c r="D793" s="47">
        <v>19</v>
      </c>
    </row>
    <row r="794" spans="1:5">
      <c r="A794" s="27">
        <v>736</v>
      </c>
      <c r="B794" s="32" t="s">
        <v>835</v>
      </c>
      <c r="C794" s="118" t="e">
        <f>#REF!/289</f>
        <v>#REF!</v>
      </c>
      <c r="D794" s="47">
        <v>95</v>
      </c>
    </row>
    <row r="795" spans="1:5" ht="25.5">
      <c r="A795" s="27">
        <v>737</v>
      </c>
      <c r="B795" s="32" t="s">
        <v>836</v>
      </c>
      <c r="C795" s="118"/>
      <c r="D795" s="47">
        <v>1500</v>
      </c>
    </row>
    <row r="796" spans="1:5" ht="25.5">
      <c r="A796" s="27">
        <v>738</v>
      </c>
      <c r="B796" s="32" t="s">
        <v>837</v>
      </c>
      <c r="C796" s="118"/>
      <c r="D796" s="47">
        <v>2000</v>
      </c>
      <c r="E796" s="47"/>
    </row>
    <row r="797" spans="1:5" ht="15.75">
      <c r="A797" s="65"/>
      <c r="B797" s="69" t="s">
        <v>838</v>
      </c>
      <c r="C797" s="119"/>
      <c r="D797" s="97"/>
    </row>
    <row r="798" spans="1:5" ht="25.5">
      <c r="A798" s="90">
        <v>739</v>
      </c>
      <c r="B798" s="32" t="s">
        <v>839</v>
      </c>
      <c r="C798" s="120" t="e">
        <f>#REF!/289</f>
        <v>#REF!</v>
      </c>
      <c r="D798" s="67">
        <v>1180</v>
      </c>
    </row>
    <row r="799" spans="1:5" ht="25.5">
      <c r="A799" s="90">
        <v>740</v>
      </c>
      <c r="B799" s="32" t="s">
        <v>840</v>
      </c>
      <c r="C799" s="120" t="e">
        <f>#REF!/289</f>
        <v>#REF!</v>
      </c>
      <c r="D799" s="67">
        <v>1155</v>
      </c>
    </row>
    <row r="800" spans="1:5" ht="15.6" customHeight="1">
      <c r="A800" s="90">
        <v>741</v>
      </c>
      <c r="B800" s="32" t="s">
        <v>841</v>
      </c>
      <c r="C800" s="120" t="e">
        <f>#REF!/289</f>
        <v>#REF!</v>
      </c>
      <c r="D800" s="70">
        <v>3378.9945000000002</v>
      </c>
    </row>
    <row r="801" spans="1:11" ht="15.75">
      <c r="A801" s="90">
        <v>742</v>
      </c>
      <c r="B801" s="32" t="s">
        <v>842</v>
      </c>
      <c r="C801" s="120" t="e">
        <f>#REF!/289</f>
        <v>#REF!</v>
      </c>
      <c r="D801" s="67">
        <v>945</v>
      </c>
    </row>
    <row r="802" spans="1:11" ht="25.5">
      <c r="A802" s="90">
        <v>743</v>
      </c>
      <c r="B802" s="32" t="s">
        <v>843</v>
      </c>
      <c r="C802" s="120" t="e">
        <f>#REF!/289</f>
        <v>#REF!</v>
      </c>
      <c r="D802" s="67">
        <v>1265.25</v>
      </c>
    </row>
    <row r="803" spans="1:11" ht="25.5">
      <c r="A803" s="90">
        <v>744</v>
      </c>
      <c r="B803" s="32" t="s">
        <v>844</v>
      </c>
      <c r="C803" s="120" t="e">
        <f>#REF!/289</f>
        <v>#REF!</v>
      </c>
      <c r="D803" s="67">
        <v>1065.75</v>
      </c>
    </row>
    <row r="804" spans="1:11" ht="13.15" customHeight="1">
      <c r="A804" s="171" t="s">
        <v>355</v>
      </c>
      <c r="B804" s="172"/>
      <c r="C804" s="172"/>
      <c r="D804" s="172"/>
    </row>
    <row r="805" spans="1:11" ht="27.75" customHeight="1">
      <c r="A805" s="27">
        <v>745</v>
      </c>
      <c r="B805" s="32" t="s">
        <v>329</v>
      </c>
      <c r="C805" s="118">
        <v>303.45</v>
      </c>
      <c r="D805" s="47">
        <f>PRODUCT(C805,1.05)</f>
        <v>318.6225</v>
      </c>
    </row>
    <row r="806" spans="1:11">
      <c r="A806" s="38">
        <v>746</v>
      </c>
      <c r="B806" s="32" t="s">
        <v>404</v>
      </c>
      <c r="C806" s="118">
        <v>546.21</v>
      </c>
      <c r="D806" s="47">
        <f>PRODUCT(C806,1.05)</f>
        <v>573.52050000000008</v>
      </c>
    </row>
    <row r="807" spans="1:11">
      <c r="A807" s="27">
        <v>747</v>
      </c>
      <c r="B807" s="32" t="s">
        <v>405</v>
      </c>
      <c r="C807" s="118">
        <v>3034.5</v>
      </c>
      <c r="D807" s="47">
        <f t="shared" ref="D807:D815" si="27">PRODUCT(C807,1.05)</f>
        <v>3186.2249999999999</v>
      </c>
    </row>
    <row r="808" spans="1:11">
      <c r="A808" s="38">
        <v>748</v>
      </c>
      <c r="B808" s="32" t="s">
        <v>498</v>
      </c>
      <c r="C808" s="118">
        <v>1274.49</v>
      </c>
      <c r="D808" s="47">
        <f t="shared" si="27"/>
        <v>1338.2145</v>
      </c>
    </row>
    <row r="809" spans="1:11">
      <c r="A809" s="27">
        <v>749</v>
      </c>
      <c r="B809" s="32" t="s">
        <v>845</v>
      </c>
      <c r="C809" s="121" t="e">
        <f>#REF!/289</f>
        <v>#REF!</v>
      </c>
      <c r="D809" s="68">
        <v>573.52050000000008</v>
      </c>
    </row>
    <row r="810" spans="1:11" ht="15" customHeight="1">
      <c r="A810" s="38">
        <v>750</v>
      </c>
      <c r="B810" s="32" t="s">
        <v>456</v>
      </c>
      <c r="C810" s="118">
        <v>121.38</v>
      </c>
      <c r="D810" s="47">
        <v>235</v>
      </c>
    </row>
    <row r="811" spans="1:11" s="22" customFormat="1" ht="15.6" customHeight="1">
      <c r="A811" s="27">
        <v>751</v>
      </c>
      <c r="B811" s="32" t="s">
        <v>487</v>
      </c>
      <c r="C811" s="118">
        <v>606.9</v>
      </c>
      <c r="D811" s="47">
        <f t="shared" si="27"/>
        <v>637.245</v>
      </c>
      <c r="G811" s="16"/>
      <c r="H811" s="16"/>
      <c r="I811" s="16"/>
      <c r="J811" s="16"/>
      <c r="K811" s="16"/>
    </row>
    <row r="812" spans="1:11">
      <c r="A812" s="38">
        <v>752</v>
      </c>
      <c r="B812" s="32" t="s">
        <v>486</v>
      </c>
      <c r="C812" s="118">
        <v>697.94</v>
      </c>
      <c r="D812" s="47">
        <f t="shared" si="27"/>
        <v>732.8370000000001</v>
      </c>
    </row>
    <row r="813" spans="1:11">
      <c r="A813" s="27">
        <v>753</v>
      </c>
      <c r="B813" s="32" t="s">
        <v>509</v>
      </c>
      <c r="C813" s="118">
        <v>242.76</v>
      </c>
      <c r="D813" s="47">
        <f t="shared" si="27"/>
        <v>254.898</v>
      </c>
    </row>
    <row r="814" spans="1:11">
      <c r="A814" s="38">
        <v>754</v>
      </c>
      <c r="B814" s="32" t="s">
        <v>510</v>
      </c>
      <c r="C814" s="118">
        <v>652.41999999999996</v>
      </c>
      <c r="D814" s="47">
        <f t="shared" si="27"/>
        <v>685.04099999999994</v>
      </c>
    </row>
    <row r="815" spans="1:11">
      <c r="A815" s="27">
        <v>755</v>
      </c>
      <c r="B815" s="32" t="s">
        <v>457</v>
      </c>
      <c r="C815" s="118">
        <v>606.9</v>
      </c>
      <c r="D815" s="47">
        <f t="shared" si="27"/>
        <v>637.245</v>
      </c>
    </row>
    <row r="816" spans="1:11">
      <c r="A816" s="38">
        <v>756</v>
      </c>
      <c r="B816" s="32" t="s">
        <v>374</v>
      </c>
      <c r="C816" s="122">
        <v>420</v>
      </c>
      <c r="D816" s="47">
        <v>478</v>
      </c>
    </row>
    <row r="817" spans="1:11">
      <c r="A817" s="27">
        <v>757</v>
      </c>
      <c r="B817" s="50" t="s">
        <v>587</v>
      </c>
      <c r="C817" s="44">
        <v>2625</v>
      </c>
      <c r="D817" s="47">
        <v>3000</v>
      </c>
    </row>
    <row r="818" spans="1:11" ht="12.75" customHeight="1">
      <c r="A818" s="160" t="s">
        <v>406</v>
      </c>
      <c r="B818" s="161"/>
      <c r="C818" s="161"/>
      <c r="D818" s="161"/>
    </row>
    <row r="819" spans="1:11" s="22" customFormat="1">
      <c r="A819" s="27">
        <v>758</v>
      </c>
      <c r="B819" s="39" t="s">
        <v>645</v>
      </c>
      <c r="C819" s="123">
        <v>1.26</v>
      </c>
      <c r="D819" s="61">
        <v>1.26</v>
      </c>
      <c r="G819" s="16"/>
      <c r="H819" s="16"/>
      <c r="I819" s="16"/>
      <c r="J819" s="16"/>
      <c r="K819" s="16"/>
    </row>
    <row r="820" spans="1:11">
      <c r="A820" s="27">
        <v>759</v>
      </c>
      <c r="B820" s="33" t="s">
        <v>488</v>
      </c>
      <c r="C820" s="123">
        <v>1.5</v>
      </c>
      <c r="D820" s="61">
        <v>1.5</v>
      </c>
    </row>
    <row r="821" spans="1:11" ht="29.25" customHeight="1">
      <c r="A821" s="27">
        <v>760</v>
      </c>
      <c r="B821" s="28" t="s">
        <v>589</v>
      </c>
      <c r="C821" s="124" t="s">
        <v>489</v>
      </c>
      <c r="D821" s="59" t="s">
        <v>489</v>
      </c>
    </row>
    <row r="822" spans="1:11">
      <c r="A822" s="129"/>
      <c r="B822" s="130"/>
      <c r="C822" s="131"/>
      <c r="D822" s="132"/>
    </row>
    <row r="823" spans="1:11" ht="12.75" customHeight="1">
      <c r="A823" s="188" t="s">
        <v>506</v>
      </c>
      <c r="B823" s="188"/>
      <c r="C823" s="131" t="s">
        <v>588</v>
      </c>
      <c r="D823" s="132" t="s">
        <v>588</v>
      </c>
    </row>
    <row r="824" spans="1:11" ht="15" customHeight="1">
      <c r="A824" s="188"/>
      <c r="B824" s="188"/>
      <c r="C824" s="131"/>
      <c r="D824" s="132"/>
    </row>
    <row r="825" spans="1:11" ht="15.6" customHeight="1">
      <c r="A825" s="188" t="s">
        <v>646</v>
      </c>
      <c r="B825" s="188"/>
      <c r="C825" s="131" t="s">
        <v>590</v>
      </c>
      <c r="D825" s="132" t="s">
        <v>647</v>
      </c>
    </row>
  </sheetData>
  <mergeCells count="53">
    <mergeCell ref="A825:B825"/>
    <mergeCell ref="A3:D3"/>
    <mergeCell ref="A190:D190"/>
    <mergeCell ref="A203:D203"/>
    <mergeCell ref="A213:D213"/>
    <mergeCell ref="A160:D160"/>
    <mergeCell ref="A380:B380"/>
    <mergeCell ref="A531:D531"/>
    <mergeCell ref="A506:D506"/>
    <mergeCell ref="A538:D538"/>
    <mergeCell ref="A824:B824"/>
    <mergeCell ref="A823:B823"/>
    <mergeCell ref="A818:D818"/>
    <mergeCell ref="A573:D573"/>
    <mergeCell ref="A305:D305"/>
    <mergeCell ref="A52:D52"/>
    <mergeCell ref="A78:D78"/>
    <mergeCell ref="A219:D219"/>
    <mergeCell ref="A223:D223"/>
    <mergeCell ref="A237:D237"/>
    <mergeCell ref="A173:D173"/>
    <mergeCell ref="A139:D139"/>
    <mergeCell ref="A345:D345"/>
    <mergeCell ref="A119:D119"/>
    <mergeCell ref="A109:D109"/>
    <mergeCell ref="A804:D804"/>
    <mergeCell ref="A463:D463"/>
    <mergeCell ref="A363:D363"/>
    <mergeCell ref="A449:D449"/>
    <mergeCell ref="A564:D564"/>
    <mergeCell ref="A579:D579"/>
    <mergeCell ref="A327:B327"/>
    <mergeCell ref="A258:D258"/>
    <mergeCell ref="A293:D293"/>
    <mergeCell ref="A587:D587"/>
    <mergeCell ref="A592:D592"/>
    <mergeCell ref="A596:D596"/>
    <mergeCell ref="A603:C603"/>
    <mergeCell ref="A606:D606"/>
    <mergeCell ref="A611:D611"/>
    <mergeCell ref="A617:D617"/>
    <mergeCell ref="A624:D624"/>
    <mergeCell ref="A639:D639"/>
    <mergeCell ref="A656:D656"/>
    <mergeCell ref="A705:D705"/>
    <mergeCell ref="A707:D707"/>
    <mergeCell ref="A722:D722"/>
    <mergeCell ref="A725:D725"/>
    <mergeCell ref="A667:D667"/>
    <mergeCell ref="A675:D675"/>
    <mergeCell ref="B683:C683"/>
    <mergeCell ref="A689:D689"/>
    <mergeCell ref="A701:D701"/>
  </mergeCells>
  <printOptions verticalCentered="1"/>
  <pageMargins left="0.70866141732283472" right="0.32" top="0.35433070866141736" bottom="0.23" header="0.31496062992125984" footer="0.22"/>
  <pageSetup paperSize="9" fitToHeight="15" orientation="portrait" horizontalDpi="180" verticalDpi="180" r:id="rId1"/>
  <headerFooter>
    <oddFooter>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opLeftCell="A4" workbookViewId="0">
      <selection activeCell="A45" sqref="A45"/>
    </sheetView>
  </sheetViews>
  <sheetFormatPr defaultRowHeight="15"/>
  <cols>
    <col min="1" max="1" width="54.42578125" customWidth="1"/>
    <col min="2" max="2" width="56" customWidth="1"/>
    <col min="3" max="3" width="54.42578125" customWidth="1"/>
    <col min="4" max="4" width="54.85546875" customWidth="1"/>
  </cols>
  <sheetData>
    <row r="1" spans="1:4">
      <c r="A1" s="15" t="s">
        <v>376</v>
      </c>
      <c r="B1" s="13">
        <v>264</v>
      </c>
      <c r="C1" s="13"/>
      <c r="D1" s="13"/>
    </row>
    <row r="2" spans="1:4" ht="18" customHeight="1">
      <c r="A2" s="11" t="s">
        <v>375</v>
      </c>
      <c r="B2" s="12" t="s">
        <v>461</v>
      </c>
      <c r="C2" s="12" t="s">
        <v>377</v>
      </c>
      <c r="D2" s="12" t="s">
        <v>378</v>
      </c>
    </row>
    <row r="3" spans="1:4" ht="47.25">
      <c r="A3" s="1" t="s">
        <v>2</v>
      </c>
      <c r="B3" s="1" t="s">
        <v>4</v>
      </c>
      <c r="C3" s="1" t="s">
        <v>8</v>
      </c>
      <c r="D3" s="1" t="s">
        <v>42</v>
      </c>
    </row>
    <row r="4" spans="1:4" ht="31.5">
      <c r="A4" s="1" t="s">
        <v>3</v>
      </c>
      <c r="B4" s="1" t="s">
        <v>5</v>
      </c>
      <c r="C4" s="1" t="s">
        <v>10</v>
      </c>
      <c r="D4" s="1" t="s">
        <v>43</v>
      </c>
    </row>
    <row r="5" spans="1:4" ht="31.5">
      <c r="A5" s="1" t="s">
        <v>7</v>
      </c>
      <c r="B5" s="1" t="s">
        <v>6</v>
      </c>
      <c r="C5" s="1" t="s">
        <v>15</v>
      </c>
      <c r="D5" s="1" t="s">
        <v>23</v>
      </c>
    </row>
    <row r="6" spans="1:4" ht="31.5">
      <c r="A6" s="1" t="s">
        <v>9</v>
      </c>
      <c r="B6" s="1" t="s">
        <v>18</v>
      </c>
      <c r="C6" s="1" t="s">
        <v>16</v>
      </c>
      <c r="D6" s="1" t="s">
        <v>24</v>
      </c>
    </row>
    <row r="7" spans="1:4" ht="31.5">
      <c r="A7" s="1" t="s">
        <v>11</v>
      </c>
      <c r="B7" s="1" t="s">
        <v>21</v>
      </c>
      <c r="C7" s="1" t="s">
        <v>17</v>
      </c>
      <c r="D7" s="1" t="s">
        <v>26</v>
      </c>
    </row>
    <row r="8" spans="1:4" ht="36" customHeight="1">
      <c r="A8" s="1" t="s">
        <v>12</v>
      </c>
      <c r="B8" s="1" t="s">
        <v>27</v>
      </c>
      <c r="C8" s="1" t="s">
        <v>20</v>
      </c>
      <c r="D8" s="1" t="s">
        <v>30</v>
      </c>
    </row>
    <row r="9" spans="1:4" ht="31.5">
      <c r="A9" s="1" t="s">
        <v>13</v>
      </c>
      <c r="B9" s="1" t="s">
        <v>29</v>
      </c>
      <c r="C9" s="1" t="s">
        <v>22</v>
      </c>
      <c r="D9" s="1" t="s">
        <v>51</v>
      </c>
    </row>
    <row r="10" spans="1:4" ht="15.75">
      <c r="A10" s="1" t="s">
        <v>14</v>
      </c>
      <c r="B10" s="1" t="s">
        <v>34</v>
      </c>
      <c r="C10" s="1" t="s">
        <v>25</v>
      </c>
      <c r="D10" s="1" t="s">
        <v>53</v>
      </c>
    </row>
    <row r="11" spans="1:4" ht="31.5">
      <c r="A11" s="1" t="s">
        <v>19</v>
      </c>
      <c r="B11" s="1" t="s">
        <v>35</v>
      </c>
      <c r="C11" s="1" t="s">
        <v>31</v>
      </c>
      <c r="D11" s="1" t="s">
        <v>58</v>
      </c>
    </row>
    <row r="12" spans="1:4" ht="32.25" customHeight="1">
      <c r="A12" s="1" t="s">
        <v>33</v>
      </c>
      <c r="B12" s="1" t="s">
        <v>36</v>
      </c>
      <c r="C12" s="1" t="s">
        <v>32</v>
      </c>
      <c r="D12" s="1" t="s">
        <v>62</v>
      </c>
    </row>
    <row r="13" spans="1:4" ht="47.25">
      <c r="A13" s="1" t="s">
        <v>39</v>
      </c>
      <c r="B13" s="1" t="s">
        <v>37</v>
      </c>
      <c r="C13" s="1" t="s">
        <v>40</v>
      </c>
      <c r="D13" s="1" t="s">
        <v>64</v>
      </c>
    </row>
    <row r="14" spans="1:4" ht="49.5" customHeight="1">
      <c r="A14" s="1" t="s">
        <v>28</v>
      </c>
      <c r="B14" s="1" t="s">
        <v>38</v>
      </c>
      <c r="C14" s="1" t="s">
        <v>41</v>
      </c>
      <c r="D14" s="1" t="s">
        <v>66</v>
      </c>
    </row>
    <row r="15" spans="1:4" ht="47.25">
      <c r="A15" s="1" t="s">
        <v>48</v>
      </c>
      <c r="B15" s="1" t="s">
        <v>44</v>
      </c>
      <c r="C15" s="1" t="s">
        <v>47</v>
      </c>
      <c r="D15" s="1" t="s">
        <v>72</v>
      </c>
    </row>
    <row r="16" spans="1:4" ht="63">
      <c r="A16" s="1" t="s">
        <v>54</v>
      </c>
      <c r="B16" s="1" t="s">
        <v>45</v>
      </c>
      <c r="C16" s="1" t="s">
        <v>49</v>
      </c>
      <c r="D16" s="1" t="s">
        <v>73</v>
      </c>
    </row>
    <row r="17" spans="1:4" ht="47.25">
      <c r="A17" s="1" t="s">
        <v>55</v>
      </c>
      <c r="B17" s="1" t="s">
        <v>52</v>
      </c>
      <c r="C17" s="1" t="s">
        <v>46</v>
      </c>
      <c r="D17" s="1" t="s">
        <v>87</v>
      </c>
    </row>
    <row r="18" spans="1:4" ht="31.5">
      <c r="A18" s="1" t="s">
        <v>57</v>
      </c>
      <c r="B18" s="1" t="s">
        <v>50</v>
      </c>
      <c r="C18" s="1" t="s">
        <v>59</v>
      </c>
      <c r="D18" s="13"/>
    </row>
    <row r="19" spans="1:4" ht="31.5">
      <c r="A19" s="1" t="s">
        <v>61</v>
      </c>
      <c r="B19" s="1" t="s">
        <v>56</v>
      </c>
      <c r="C19" s="1" t="s">
        <v>60</v>
      </c>
      <c r="D19" s="13"/>
    </row>
    <row r="20" spans="1:4" ht="47.25">
      <c r="A20" s="1" t="s">
        <v>69</v>
      </c>
      <c r="B20" s="1" t="s">
        <v>65</v>
      </c>
      <c r="C20" s="1" t="s">
        <v>63</v>
      </c>
      <c r="D20" s="1" t="s">
        <v>90</v>
      </c>
    </row>
    <row r="21" spans="1:4" ht="31.5">
      <c r="A21" s="1" t="s">
        <v>76</v>
      </c>
      <c r="B21" s="14" t="s">
        <v>384</v>
      </c>
      <c r="C21" s="1" t="s">
        <v>67</v>
      </c>
      <c r="D21" s="14" t="s">
        <v>383</v>
      </c>
    </row>
    <row r="22" spans="1:4" ht="31.5">
      <c r="A22" s="1" t="s">
        <v>77</v>
      </c>
      <c r="B22" s="13"/>
      <c r="C22" s="1" t="s">
        <v>68</v>
      </c>
      <c r="D22" s="13"/>
    </row>
    <row r="23" spans="1:4" ht="31.5">
      <c r="A23" s="1" t="s">
        <v>78</v>
      </c>
      <c r="B23" s="13"/>
      <c r="C23" s="1" t="s">
        <v>70</v>
      </c>
      <c r="D23" s="13"/>
    </row>
    <row r="24" spans="1:4" ht="15" customHeight="1">
      <c r="A24" s="1" t="s">
        <v>79</v>
      </c>
      <c r="B24" s="13"/>
      <c r="C24" s="1" t="s">
        <v>71</v>
      </c>
      <c r="D24" s="13"/>
    </row>
    <row r="25" spans="1:4" ht="28.5" customHeight="1">
      <c r="A25" s="1" t="s">
        <v>80</v>
      </c>
      <c r="B25" s="13"/>
      <c r="C25" s="1" t="s">
        <v>75</v>
      </c>
      <c r="D25" s="13"/>
    </row>
    <row r="26" spans="1:4" ht="31.5">
      <c r="A26" s="1" t="s">
        <v>81</v>
      </c>
      <c r="B26" s="13"/>
      <c r="C26" s="1" t="s">
        <v>82</v>
      </c>
      <c r="D26" s="13"/>
    </row>
    <row r="27" spans="1:4" ht="15.75">
      <c r="A27" s="1" t="s">
        <v>83</v>
      </c>
      <c r="B27" s="13"/>
      <c r="C27" s="1" t="s">
        <v>84</v>
      </c>
      <c r="D27" s="13"/>
    </row>
    <row r="28" spans="1:4" ht="31.5">
      <c r="A28" s="1" t="s">
        <v>85</v>
      </c>
      <c r="B28" s="13"/>
      <c r="C28" s="1" t="s">
        <v>88</v>
      </c>
      <c r="D28" s="13"/>
    </row>
    <row r="29" spans="1:4" ht="47.25">
      <c r="A29" s="1" t="s">
        <v>86</v>
      </c>
      <c r="B29" s="13"/>
      <c r="C29" s="1" t="s">
        <v>89</v>
      </c>
      <c r="D29" s="13"/>
    </row>
    <row r="30" spans="1:4" ht="47.25">
      <c r="A30" s="1" t="s">
        <v>97</v>
      </c>
      <c r="B30" s="13"/>
      <c r="C30" s="1" t="s">
        <v>91</v>
      </c>
      <c r="D30" s="13"/>
    </row>
    <row r="31" spans="1:4" ht="31.5">
      <c r="A31" s="13"/>
      <c r="B31" s="13"/>
      <c r="C31" s="1" t="s">
        <v>92</v>
      </c>
      <c r="D31" s="13"/>
    </row>
    <row r="32" spans="1:4" ht="31.5">
      <c r="A32" s="13"/>
      <c r="B32" s="13"/>
      <c r="C32" s="1" t="s">
        <v>93</v>
      </c>
      <c r="D32" s="13"/>
    </row>
    <row r="33" spans="1:4" ht="31.5">
      <c r="A33" s="13"/>
      <c r="B33" s="13"/>
      <c r="C33" s="1" t="s">
        <v>94</v>
      </c>
      <c r="D33" s="13"/>
    </row>
    <row r="34" spans="1:4" ht="31.5">
      <c r="A34" s="13"/>
      <c r="B34" s="13"/>
      <c r="C34" s="1" t="s">
        <v>95</v>
      </c>
      <c r="D34" s="13"/>
    </row>
    <row r="35" spans="1:4" ht="47.25">
      <c r="A35" s="13"/>
      <c r="B35" s="13"/>
      <c r="C35" s="1" t="s">
        <v>96</v>
      </c>
      <c r="D35" s="13"/>
    </row>
    <row r="36" spans="1:4" ht="31.5">
      <c r="A36" s="13"/>
      <c r="B36" s="13"/>
      <c r="C36" s="1" t="s">
        <v>98</v>
      </c>
      <c r="D36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Титульный лист</vt:lpstr>
      <vt:lpstr>прейскурант</vt:lpstr>
      <vt:lpstr>расшифровка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2020-10-09T05:02:36Z</dcterms:modified>
</cp:coreProperties>
</file>