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3" activeTab="1"/>
  </bookViews>
  <sheets>
    <sheet name="Титульный лист" sheetId="1" r:id="rId1"/>
    <sheet name="Прейскурант" sheetId="2" r:id="rId2"/>
  </sheets>
  <definedNames>
    <definedName name="_xlnm.Print_Area" localSheetId="1">'Прейскурант'!$A$1:$F$246</definedName>
    <definedName name="_xlnm.Print_Area" localSheetId="0">'Титульный лист'!$A$1:$F$56</definedName>
  </definedNames>
  <calcPr fullCalcOnLoad="1"/>
</workbook>
</file>

<file path=xl/sharedStrings.xml><?xml version="1.0" encoding="utf-8"?>
<sst xmlns="http://schemas.openxmlformats.org/spreadsheetml/2006/main" count="395" uniqueCount="343">
  <si>
    <t>Контроль выходных параметров электронного тонометра</t>
  </si>
  <si>
    <t>Аппарат эл. сна ЭС-10-5, Витязь</t>
  </si>
  <si>
    <t>Аппарат магнитотерап. Магнитор, МАГ30</t>
  </si>
  <si>
    <t>Ультратон</t>
  </si>
  <si>
    <t>Аппарат магнитотерапии Полюс 101,1</t>
  </si>
  <si>
    <t>Облучатель БОП</t>
  </si>
  <si>
    <t>аппарат низкочастот. Интердин</t>
  </si>
  <si>
    <t>Аппарат для леч. диадин. токами ДТ-50-04, Тонус</t>
  </si>
  <si>
    <t>Ингалятор ультразвуковой Вулкан</t>
  </si>
  <si>
    <t>Аппарат для СВЧ-терапии, Ромашка</t>
  </si>
  <si>
    <t>Облучатель УФ, стац. УГН1</t>
  </si>
  <si>
    <t>Аппарат для магнитот. ПДМТ-01</t>
  </si>
  <si>
    <t>Аппарат для КВЧ-терапии Явь 1-5</t>
  </si>
  <si>
    <t>Аппарат для СМВ-терапии Луч-3, Луч-4</t>
  </si>
  <si>
    <t>Экспертиза оборудования для лицензирования</t>
  </si>
  <si>
    <t>Экспертиза оборудования для списания</t>
  </si>
  <si>
    <t>на выполнение прочих метрологических услуг</t>
  </si>
  <si>
    <t>Наименование услуги</t>
  </si>
  <si>
    <t>Тип средств измерений, испытательного и лабораторного оборудования</t>
  </si>
  <si>
    <t>Контроль технического состояния физиоаппаратуры</t>
  </si>
  <si>
    <t>Аппарат для ультразв. терап. УЭТ-101Ф, УЗТ-103, УЗТ-107</t>
  </si>
  <si>
    <t>Аппарат для УВЧ-терапии (УВЧ-30, УВЧ-70, УВЧ-66, УВЧ-80)</t>
  </si>
  <si>
    <t>Аппарат переносн. терапевт. Ранет</t>
  </si>
  <si>
    <t>Аппарат для гальванизации Поток</t>
  </si>
  <si>
    <t>Аппарат для местной дарсон. ламп. Искра 1</t>
  </si>
  <si>
    <t>Аппарат для коротковолновой индуктотермии ИКВ-4</t>
  </si>
  <si>
    <t>Ап-ты лазерной терапии Рикта, Узор</t>
  </si>
  <si>
    <t>Аппараты НЧ-терапии Стимул-1 и др.</t>
  </si>
  <si>
    <t>Ингаляторы</t>
  </si>
  <si>
    <t>Интрафон, Интратон</t>
  </si>
  <si>
    <t>Аппарат для низкоч.терап. Амплипульс-4,5</t>
  </si>
  <si>
    <t>на прочие метрологические услуги, предоставление которых</t>
  </si>
  <si>
    <t>за 1 секцию (свыше 7 ступенек)</t>
  </si>
  <si>
    <t>до 7 ступенек</t>
  </si>
  <si>
    <t>Аттестация виброплощадки лабораторной</t>
  </si>
  <si>
    <t>Аттестация вибростола</t>
  </si>
  <si>
    <t>Аттестация машины для определения жесткости обуви</t>
  </si>
  <si>
    <t>Аттестация машины трения четырехшариковой</t>
  </si>
  <si>
    <t>Аттестация пресса измерительного</t>
  </si>
  <si>
    <t>Аттестация прибора - лабораторного круга истирания</t>
  </si>
  <si>
    <t>Аттестация прибора твердомера для измерения твердости покрытия по ИСО 15184 ГОСТ Р 52146</t>
  </si>
  <si>
    <t>Аттестация приспособления для испытания на изгиб цементных балочек</t>
  </si>
  <si>
    <t>Аттестация смесителя</t>
  </si>
  <si>
    <t>Аттестация стенда для статической балансировки колесных пар</t>
  </si>
  <si>
    <t>Аттестация устройства для испытаний статистической нагрузкой средств индивидуальной защиты при проведении строительных и монтажных работ</t>
  </si>
  <si>
    <t>Аттестация плотномеров динамических</t>
  </si>
  <si>
    <t xml:space="preserve"> для физических и юридических лиц осуществляется</t>
  </si>
  <si>
    <t>Аттестация инкубатора</t>
  </si>
  <si>
    <t>Аттестация стендов и установок для ремонта автотормозного оборудования ж/д вагонов</t>
  </si>
  <si>
    <t>Аттестация стерилизатора</t>
  </si>
  <si>
    <t>Аттестация центрифуги</t>
  </si>
  <si>
    <t>Замена элементов питания на время проведения поверки</t>
  </si>
  <si>
    <t>ТК5 и др.</t>
  </si>
  <si>
    <t>Калибровка пирометров (за 1 калибровочную точку)</t>
  </si>
  <si>
    <t>КП-123</t>
  </si>
  <si>
    <t>Испытание кошек монтажных, когтей монтерских</t>
  </si>
  <si>
    <t>Статистическая нагрузка</t>
  </si>
  <si>
    <t>Испытание лестниц металлических</t>
  </si>
  <si>
    <t>Испытание лестницы - стремянки</t>
  </si>
  <si>
    <t>Испытание пояса предохранительного  с карабином и стропом</t>
  </si>
  <si>
    <t>статистическая нагрузка</t>
  </si>
  <si>
    <t>Испытание пояса предохранительного без строп</t>
  </si>
  <si>
    <t>ЖНЗО-2</t>
  </si>
  <si>
    <t>ЧМТ-1</t>
  </si>
  <si>
    <t>ЛКИ-3</t>
  </si>
  <si>
    <t>АЛС-5</t>
  </si>
  <si>
    <t>Ипр-772-00-002004</t>
  </si>
  <si>
    <t>Аттестация адгезиметра</t>
  </si>
  <si>
    <t>Аттестация аппарата для определения коксуемости</t>
  </si>
  <si>
    <t>Аттестация аппарата для определения растяжимости нефтебитумов</t>
  </si>
  <si>
    <t>Аттестация аппарата для определения температуры хрупкости нефтебитумов</t>
  </si>
  <si>
    <t>Аттестация барабана полочного</t>
  </si>
  <si>
    <t>Аттестация бачка для испытаний кипячением</t>
  </si>
  <si>
    <t>Аттестация воронки ЛОВ</t>
  </si>
  <si>
    <t>Аттестация измерителей длины фасок</t>
  </si>
  <si>
    <t>Аттестация индикатора прочности камня механического</t>
  </si>
  <si>
    <t>Аттестация кольца Ле Шателье</t>
  </si>
  <si>
    <t xml:space="preserve">Аттестация комплекта измерительных приспособлений для контроля формы и размеров поперечного сечения асбестоцементных листов </t>
  </si>
  <si>
    <t>Аттестация конуса Васильева</t>
  </si>
  <si>
    <t>Аттестация конуса нормального</t>
  </si>
  <si>
    <t>Аттестация лопатки для перемешивания</t>
  </si>
  <si>
    <t>Аттестация пластин нажимных для передачи нагркузки на образцы из бетона</t>
  </si>
  <si>
    <t>Аттестация площадки</t>
  </si>
  <si>
    <t>АП</t>
  </si>
  <si>
    <t>Аттестация прибора Бухгольца</t>
  </si>
  <si>
    <t>Аттестация прибора для определения коэффициента фильтрации песчаных грунтов</t>
  </si>
  <si>
    <t>Аттестация прибора для определения прочности пленок при ударе</t>
  </si>
  <si>
    <t>Аттестация сосуда для отмучивания песка (щебня)</t>
  </si>
  <si>
    <t>Аттестация стакана металлического</t>
  </si>
  <si>
    <t>Аттестация столика встряхивающего с формой - конусом</t>
  </si>
  <si>
    <t>Аттестация формы для изготовления образцов из асфальтобетона</t>
  </si>
  <si>
    <t>Аттестация формы для изготовления образцов из смеси порошка с битумом</t>
  </si>
  <si>
    <t>Аттестация формы для изготовления образцов-балочек</t>
  </si>
  <si>
    <t>Аттестация цилиндра с дном и плунжером</t>
  </si>
  <si>
    <t>Аттестация чаши для затворений</t>
  </si>
  <si>
    <t>Аттестация чашки пенетрационной</t>
  </si>
  <si>
    <t>Аттестация штыковки</t>
  </si>
  <si>
    <t>Аттестация щупов клиновидных</t>
  </si>
  <si>
    <t>ПД</t>
  </si>
  <si>
    <t>Аппарат для разгонки нефтепродуктов</t>
  </si>
  <si>
    <t>АРНС, АРНЛАБ</t>
  </si>
  <si>
    <t>Установка для определения октанового числа бензинов</t>
  </si>
  <si>
    <t>УИТ-65, УИТ-85</t>
  </si>
  <si>
    <t>ПИ</t>
  </si>
  <si>
    <t>№ п/п</t>
  </si>
  <si>
    <t>У Т В Е Р Ж Д А Ю :</t>
  </si>
  <si>
    <t>Аппарат для определения температуры вспышки нефтепродуктов (аттестация на предприятии)</t>
  </si>
  <si>
    <t>Аттестация аппарата для определения температуры размягчения нефтебитумов "КиШ" (2 шарика, 2 кольца)</t>
  </si>
  <si>
    <t>Аттестация аппарата для определения температуры размягчения нефтебитумов "КиШ" (4 шарика, 4 кольца)</t>
  </si>
  <si>
    <t>Аттестация дополнительной иглы к прибору Вика</t>
  </si>
  <si>
    <t>Аттестация кольца-пробоотборника</t>
  </si>
  <si>
    <t>Аттестация набора колец-пробоотборников (из 3-х штук)</t>
  </si>
  <si>
    <t>Аттестация поромера</t>
  </si>
  <si>
    <t>Аттестация прибора Вика</t>
  </si>
  <si>
    <t>Аттестация прибора для определения свободного набухания грунта</t>
  </si>
  <si>
    <t xml:space="preserve">Аттестация сосуда мерного цилиндрического </t>
  </si>
  <si>
    <t>Аттестация сосудов мерных цилиндрических (комплект из 4-х штук)</t>
  </si>
  <si>
    <t>Аттестация устройства обжимного для испытания образцов асфальтобетона по схеме Маршалла</t>
  </si>
  <si>
    <t>Приложение к приказу от</t>
  </si>
  <si>
    <t>(ФБУ «Красноярский ЦСМ»)</t>
  </si>
  <si>
    <t xml:space="preserve">Аттестация афрометра </t>
  </si>
  <si>
    <t>АМ-01</t>
  </si>
  <si>
    <t>Аттестация стенда  для испытания нагружением железобетонных стоек  опор контактной сети</t>
  </si>
  <si>
    <t>длиной 13,6 м</t>
  </si>
  <si>
    <t>Аттестация стенда для испытания нагружением железобетонных вибрированных стоек</t>
  </si>
  <si>
    <t>Аттестация стенда для испытания нагружением железобетонных приставок</t>
  </si>
  <si>
    <t>Аттестация стенда испытаний нагружением</t>
  </si>
  <si>
    <t>Аттестация стенда универсального для испытания нагружением железобетонных стоек совместно с трех-лучевыми фундаментами</t>
  </si>
  <si>
    <t>Аппарат для определения температуры вспышки нефтепродуктов (тариф с учетом стоимости ГСО, аттестация в КЦСМ)</t>
  </si>
  <si>
    <t xml:space="preserve">Прейскурант </t>
  </si>
  <si>
    <t>Камеры тепла и холода, до 5 точек</t>
  </si>
  <si>
    <t>Теплосчетчики (считывание архивных показаний)</t>
  </si>
  <si>
    <t>Взлет ТСР, ТЭМ, SA-91 и др.</t>
  </si>
  <si>
    <t>Подъемник двухстоечный электрогидравлический</t>
  </si>
  <si>
    <t>техническое освидетельствование</t>
  </si>
  <si>
    <t>Цепной блок, таль цепная</t>
  </si>
  <si>
    <t>Демонтаж/монтаж люков резервуаров при подготовке к зачистке РГС</t>
  </si>
  <si>
    <t>Демонтаж/монтаж люков резервуаров с погружным насосом при подготовке к зачистке РГС</t>
  </si>
  <si>
    <t>Оформление протокола</t>
  </si>
  <si>
    <t>Аттестация аттенюатора алюминиевого</t>
  </si>
  <si>
    <t>Ref. VD 050320 ФВКМ.301524.029</t>
  </si>
  <si>
    <t>Аттестация комплекта тест-объектов для линейной томографии ТКЛ</t>
  </si>
  <si>
    <t>ФВКМ.402160.001</t>
  </si>
  <si>
    <t>Аттестация комплекта эталонных пластин с определенным свинцовым эквивалентом</t>
  </si>
  <si>
    <t>РФС-01Р</t>
  </si>
  <si>
    <t>Аттестация КТ-фантома составного CTDI 320/160/100</t>
  </si>
  <si>
    <t>ФВКМ.941143.001</t>
  </si>
  <si>
    <t>Аттестация линейки контроля совпадения светового и рентгеновского полей DXR+</t>
  </si>
  <si>
    <t>X-ray/Light field Alignment</t>
  </si>
  <si>
    <t>Аттестация стенда ориентации специального и полигона для настройки измерительного оборудования</t>
  </si>
  <si>
    <t>Аттестация тест-объекта контрастной чувствительности ТКЧ-5</t>
  </si>
  <si>
    <t>ФВКМ.305615.014</t>
  </si>
  <si>
    <t>Аттестация тест-объекта пространственного разрешения рентгеновского High-Precision X-Ray Test Pattern</t>
  </si>
  <si>
    <t>ТПР-2 Ref: 07-541-2000</t>
  </si>
  <si>
    <t>ТПР-4-2 Ref: 07-535</t>
  </si>
  <si>
    <t>Аттестация тест-объекта универсального для контроля геометрических искажений изображений рентгеновских аппаратов ТУР-01</t>
  </si>
  <si>
    <t>ФВКМ.402168.001</t>
  </si>
  <si>
    <t>Аттестация фантома дентального Test Device DigiDent U</t>
  </si>
  <si>
    <t>VD V</t>
  </si>
  <si>
    <t>Аттестация фантома комбинированного для компьютерной томографии ААРМ СТ Performance Phantom</t>
  </si>
  <si>
    <t>Ref:610</t>
  </si>
  <si>
    <t>Аттестация фантома маммографического специального Tissue-Equivalent Phantom for Mammography</t>
  </si>
  <si>
    <t>ФМКС, Model 011A</t>
  </si>
  <si>
    <t>ТВЗ, АТВ-20, ТВО, ТВ-2, ТВЗ-ПХП, АТВО-20</t>
  </si>
  <si>
    <t>Аттестация печей муфельных</t>
  </si>
  <si>
    <t>МПТ-2 и др.</t>
  </si>
  <si>
    <t>Бомба калориметрическая (контроль технического состояния)</t>
  </si>
  <si>
    <t>Вычислители (предповерочная подготовка)</t>
  </si>
  <si>
    <t>ВКТ-7, СПТ и др.</t>
  </si>
  <si>
    <t>Преобразователи расхода (предповерочная подготовка)</t>
  </si>
  <si>
    <t>ПРЭМ, Взлет и др.</t>
  </si>
  <si>
    <t>Расходомеры (предповерочная подготовка)</t>
  </si>
  <si>
    <t>Ду 10-100 мм</t>
  </si>
  <si>
    <t>Расходомеры кориолисовые, массовые, турбинные (предповерочная подготовка)</t>
  </si>
  <si>
    <t>Расходомеры ультразвуковые (предповерочная подготовка)</t>
  </si>
  <si>
    <t>Счетчики воды (предповерочная подготовка)</t>
  </si>
  <si>
    <t>Ду 10-15 мм</t>
  </si>
  <si>
    <t>Ду 20-40 мм</t>
  </si>
  <si>
    <t>Ду 50-80 мм</t>
  </si>
  <si>
    <t>Ду 100 мм</t>
  </si>
  <si>
    <t>Счетчики воды с импульсным выходным сигналом (предповерочная подготовка)</t>
  </si>
  <si>
    <t>Теплосчетчики двухканальные (предповерочная подготовка)</t>
  </si>
  <si>
    <t>Теплосчетчики одноканальные (предповерочная подготовка)</t>
  </si>
  <si>
    <t>Теплосчетчики трехканальные (предповерочная подготовка)</t>
  </si>
  <si>
    <t>Теплосчетчики четырехканальные (предповерочная подготовка)</t>
  </si>
  <si>
    <t>Аттестация печей шахтовых, огневых</t>
  </si>
  <si>
    <t>СМЖ-539, СМЖ-739, СМЖ-995, ВЛ-1УТ, ИВ-99Б-У2, УХЛ, ВП-1АТ</t>
  </si>
  <si>
    <t>CONTROLS 55-C  0159/H, ЭВ-3471</t>
  </si>
  <si>
    <t>ВМ-3, 4</t>
  </si>
  <si>
    <t>Аттестация стенда для испытания строп, чалок</t>
  </si>
  <si>
    <t>СИ-511, СИС-1, МВ-001-50И</t>
  </si>
  <si>
    <t xml:space="preserve">Аттестация пенетрометра </t>
  </si>
  <si>
    <t>ПН-10</t>
  </si>
  <si>
    <t xml:space="preserve">Аттестация прибора для определения жесткости бетонной смеси </t>
  </si>
  <si>
    <t>ВБ-1</t>
  </si>
  <si>
    <t>Аттестация прибора для определения эластичности пленки при изгибе</t>
  </si>
  <si>
    <t>ШГ</t>
  </si>
  <si>
    <t xml:space="preserve">Аттестация прибора для установки густоты раствора </t>
  </si>
  <si>
    <t>ПГР</t>
  </si>
  <si>
    <t xml:space="preserve">Аттестация прибора стандартного уплотнения грунта </t>
  </si>
  <si>
    <t>ПСУ, ПСУ-ПА</t>
  </si>
  <si>
    <t xml:space="preserve">Аттестация толщиномера игольчатого </t>
  </si>
  <si>
    <t>МТ578</t>
  </si>
  <si>
    <t xml:space="preserve">Аттестация угольника </t>
  </si>
  <si>
    <t>УКП</t>
  </si>
  <si>
    <t xml:space="preserve">Аттестация устройства для испытания на растяжение при изгибе образцов из бетона </t>
  </si>
  <si>
    <t>УРИ</t>
  </si>
  <si>
    <t xml:space="preserve">Аттестация формы для изготовления образцов из бетона </t>
  </si>
  <si>
    <t>1ФК-150</t>
  </si>
  <si>
    <t>ФП-150-400</t>
  </si>
  <si>
    <t xml:space="preserve">Аттестация формы для изготовления образцов из растворных смесей </t>
  </si>
  <si>
    <t>Экспертиза медицинской техники по продлению сроков эксплуатации</t>
  </si>
  <si>
    <t>Счетчики жидкости (предповерочная подготовка)</t>
  </si>
  <si>
    <t>Испытания статические Домкрата гидравлического</t>
  </si>
  <si>
    <t>Контроль технического состояния микроскопов</t>
  </si>
  <si>
    <t>Ломо Микмед-1, Ломо Биолам, Микмед ВАР-2-6, Биолам Д 12У11, Биолам Р-11, Микмед 1-Вар-1 и др.</t>
  </si>
  <si>
    <t>Leica DM1000</t>
  </si>
  <si>
    <t>Контроль технического состояния ПЦР-боксов, ламинарных боксов</t>
  </si>
  <si>
    <t>все типы</t>
  </si>
  <si>
    <t xml:space="preserve">свыше 5 точек </t>
  </si>
  <si>
    <t>Откачка нефтепродукта из резервуара при подготовке проведения зачистки РГС</t>
  </si>
  <si>
    <t>Перевозка гирь эталонных к месту проведения поверки автомобильных весов (с использованием балласта заказчика)</t>
  </si>
  <si>
    <t>длиной 10,4 м. и 10,8 м</t>
  </si>
  <si>
    <t>70.7</t>
  </si>
  <si>
    <t xml:space="preserve">Цена руб,                         без НДС </t>
  </si>
  <si>
    <t>Настройка газоанализаторов (за 1 канал)</t>
  </si>
  <si>
    <t>Цена руб, без НДС</t>
  </si>
  <si>
    <t>Ф Е Д Е Р А Л Ь Н О Е   Б Ю Д Ж Е Т Н О Е   У Ч Р Е Ж Д Е Н И Е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</si>
  <si>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</si>
  <si>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 xml:space="preserve">на платной основе </t>
  </si>
  <si>
    <t>04/1 Отдел теплотехнических средств измерений</t>
  </si>
  <si>
    <t>Аспираторы, пробоотборники (предповерочная подготовка)</t>
  </si>
  <si>
    <t>Проба-24, ПА-40М, ПУ и др. за 1 канал</t>
  </si>
  <si>
    <t>Аттестация аппаратов для испытания нефтепродуктов</t>
  </si>
  <si>
    <t>ПОС, ТОС, Кристалл, АРНС, ЛТЗ, Капля, ПАФ</t>
  </si>
  <si>
    <t>ТЖ-ТБ-01, LP-516</t>
  </si>
  <si>
    <t>Binder, Incucell,MIR, Memmert и др.</t>
  </si>
  <si>
    <t>RTFOT</t>
  </si>
  <si>
    <t>СТИ-2-1МП и др.</t>
  </si>
  <si>
    <t>LHT-01, СМ 10/40-250, СМ -50/55 и др.</t>
  </si>
  <si>
    <t>Аттестация климатостатов</t>
  </si>
  <si>
    <t>В-2, В-3 и др.</t>
  </si>
  <si>
    <t>Аттестация комплекса пробоподготовки</t>
  </si>
  <si>
    <t>"Темос-экспресс"  ТЭ-1 и др.</t>
  </si>
  <si>
    <t>Аттестация культиваторов водорослей</t>
  </si>
  <si>
    <t>КВ-06, КВМ-05 и др.</t>
  </si>
  <si>
    <t>VIS-T, ВИСТ, LOIP-LB,WB-4 MS и др.</t>
  </si>
  <si>
    <t>Бирюса "Ларь", КМ-0,70-1 и др.</t>
  </si>
  <si>
    <t>SNOL, СНОЛ, Nabertherm, МИМП, ПМ, ЭМП и др.</t>
  </si>
  <si>
    <t>RE-100-Pro, RE-52AA, ИР-1М3 и др.</t>
  </si>
  <si>
    <t>Аттестация термостатов</t>
  </si>
  <si>
    <t>Терцик, DRB, TDB и др.</t>
  </si>
  <si>
    <t>Аттестация термостатов (погрешность ±0,2 0С)</t>
  </si>
  <si>
    <t>Дельвотест MCL-12CE</t>
  </si>
  <si>
    <t>Аттестация термошейкера</t>
  </si>
  <si>
    <t>Аттестация устройства для экспонирования рачков</t>
  </si>
  <si>
    <t>УЭР-03 и др.</t>
  </si>
  <si>
    <t>Аттестация шкафов сушильных (2 и более вида измерений)</t>
  </si>
  <si>
    <t>СЭШ и др.</t>
  </si>
  <si>
    <t>Прибор для измерения воздуха, вовлеченного в бетон</t>
  </si>
  <si>
    <t>B2020, Testing 2.0333 и др.</t>
  </si>
  <si>
    <t>04/2 Отдел механических средств измерений</t>
  </si>
  <si>
    <t>БИВК-5</t>
  </si>
  <si>
    <t>04/5 Отдел геометрических средств измерений</t>
  </si>
  <si>
    <t>Аттестация комплекта оснастки для определения параметров шероховатости дорожных покрытий методом "Песчаное кольцо"</t>
  </si>
  <si>
    <t>Аттестация комплекта цилиндрических шаблонов для контроля параметров проходов и доступа к аварийным дверям транспортных средств</t>
  </si>
  <si>
    <t>Аттестация манекена посадочного трехмерного</t>
  </si>
  <si>
    <t>Аттестация объемомера</t>
  </si>
  <si>
    <t xml:space="preserve">Аттестация прибора для определения глубины вдавливания штампа </t>
  </si>
  <si>
    <t>ПЛА-2</t>
  </si>
  <si>
    <t xml:space="preserve">Аттестация стенда-опрокидывателя </t>
  </si>
  <si>
    <t>СО-1</t>
  </si>
  <si>
    <t>Аттестация установки для определения прочности цветного покрытия на истирание</t>
  </si>
  <si>
    <t xml:space="preserve">Аттестация устройства для оценки параметров передней обзорности транспортных средств </t>
  </si>
  <si>
    <t>Аттестация участка гоночной трассы</t>
  </si>
  <si>
    <t>2ФК-100, 3ФК-100</t>
  </si>
  <si>
    <t>Аттестация шаблонов радиусных для контроля радиуса выпуклых и вогнутых поверхностей элементов конструкции колесных транспортных средств</t>
  </si>
  <si>
    <t>04/6 Отдел физико-химических средств измерений</t>
  </si>
  <si>
    <t>Контроль технического состояния  Бактерицидного облучателя (1 лампа), облучателя-рециркулятора (1 лампа)</t>
  </si>
  <si>
    <t>Контроль технического состояния  Бактерицидного облучателя (2 лампы), облучателя-рециркулятора (2 лампы)</t>
  </si>
  <si>
    <t>Контроль технического состояния  Бактерицидного облучателя (4 лампы), облучателя-рециркулятора (4 лампы)</t>
  </si>
  <si>
    <t>Контроль технического состояния  Бактерицидного облучателя (5 ламп), облучателя-рециркулятора (5 ламп)</t>
  </si>
  <si>
    <t xml:space="preserve">Проверка бактерицидных ламп (на выезде) </t>
  </si>
  <si>
    <t>Проверка бактерицидных ламп на стенде</t>
  </si>
  <si>
    <t xml:space="preserve">Аттестация бань водяных </t>
  </si>
  <si>
    <t>Аттестация испарителей ротационных  (2 вида измерения)</t>
  </si>
  <si>
    <t xml:space="preserve">Аттестация камер морозильных </t>
  </si>
  <si>
    <t xml:space="preserve">Аттестация камеры климатической </t>
  </si>
  <si>
    <t xml:space="preserve">Аттестация камеры климатической  свыше 5 точек </t>
  </si>
  <si>
    <t>Аттестация печи испытательной  RTFOT</t>
  </si>
  <si>
    <t xml:space="preserve">Аттестация стендов испытательных </t>
  </si>
  <si>
    <t xml:space="preserve">Аттестация термостата жидкостного лабораторного  </t>
  </si>
  <si>
    <t xml:space="preserve">Аттестация термостата суховоздушного </t>
  </si>
  <si>
    <t xml:space="preserve">Аттестация шкафа сушильного </t>
  </si>
  <si>
    <t xml:space="preserve">Аттестация шкафа холодильного </t>
  </si>
  <si>
    <t>Аттестация станка балансировочного к измерительному комплексу</t>
  </si>
  <si>
    <t>до 5т</t>
  </si>
  <si>
    <t>1м3</t>
  </si>
  <si>
    <t>на расстояние до 100км.</t>
  </si>
  <si>
    <t>на расстояние до 200км.</t>
  </si>
  <si>
    <t>на расстояние до 300км.</t>
  </si>
  <si>
    <t>Аттестация измерения футбольного поля спортивной арены</t>
  </si>
  <si>
    <t>Размывка мер длины концевых</t>
  </si>
  <si>
    <t>Размывка СИ размером до 200мм</t>
  </si>
  <si>
    <t>Размывка СИ размером от 200 мм до 1000 мм</t>
  </si>
  <si>
    <t>Размывка СИ размером свыше 1000 мм</t>
  </si>
  <si>
    <t>Стенд фильтровальный для определения загрязнений в средних дистиллятах СЛК-011</t>
  </si>
  <si>
    <t>Аттестация испытательного оборудования (с использованием ГСО Заказчика)</t>
  </si>
  <si>
    <t>Аттестация испытательного оборудования (с использованием ГСО Исполнителя)</t>
  </si>
  <si>
    <t>ПРЕЙСКУРАНТ ЦЕН</t>
  </si>
  <si>
    <t>г. Лесосибирск</t>
  </si>
  <si>
    <t>Лесосибирский межрайонный отдел ФБУ "Красноярский ЦСМ"</t>
  </si>
  <si>
    <t>Ду 150 мм</t>
  </si>
  <si>
    <t>Кузова автомобильные для перевозки отходов бурения</t>
  </si>
  <si>
    <t>Наконечники для пробоотборника (1 шт.)</t>
  </si>
  <si>
    <t>Определение базовой высоты</t>
  </si>
  <si>
    <t>Определение вместимости погонного метра трубопровода</t>
  </si>
  <si>
    <t>Определение одной детали арматуры и фитингов с учетом вместимости  оборудования</t>
  </si>
  <si>
    <t>Составление схемы погонного метра нефтепродуктопровода технологического</t>
  </si>
  <si>
    <t>НП</t>
  </si>
  <si>
    <t>И.о.директора ФБУ "Красноярский ЦСМ"</t>
  </si>
  <si>
    <t>Контроль технического состояния  Бактерицидного облучателя (3 лампы), облучателя-рециркулятора (3 лампы)</t>
  </si>
  <si>
    <t>Главный метролог</t>
  </si>
  <si>
    <t>Самонин А.В.</t>
  </si>
  <si>
    <t>Начальник ПЭО</t>
  </si>
  <si>
    <t>Фролова И.В.</t>
  </si>
  <si>
    <t xml:space="preserve"> ФБУ "Красноярский ЦСМ" Лесосибирский межрайонный отдел</t>
  </si>
  <si>
    <t xml:space="preserve">      Техническое состояние устройств и аппаратов</t>
  </si>
  <si>
    <t>Аттестация вискозиметра для определения вязкости битума</t>
  </si>
  <si>
    <t>Диафрагмы б/камерные</t>
  </si>
  <si>
    <t>Диафрагмы камерные</t>
  </si>
  <si>
    <t>Измерение линейно-угловых параметров при периодической поверке расходомеров (II этап)</t>
  </si>
  <si>
    <t>Измерение линейно-угловых параметров, контроль правильности монтажа при первичной поверке расходомеров (I этап)</t>
  </si>
  <si>
    <t>Настройка толщиномера ультразвукового</t>
  </si>
  <si>
    <t>ВУБ, 975, ВУБ-1Ф</t>
  </si>
  <si>
    <t>до 700 мм</t>
  </si>
  <si>
    <t>ДРК-3, UFM-001, Взлет-МР и другие</t>
  </si>
  <si>
    <t>04/Сектор поверки си медицинского назначения</t>
  </si>
  <si>
    <t>вводится  с 01.01.2023г.</t>
  </si>
  <si>
    <t>"___"_________2022 г №_____</t>
  </si>
  <si>
    <t>______________________В.Ф.Гарифуллин</t>
  </si>
  <si>
    <t>"     01     "              01                          2023г.</t>
  </si>
  <si>
    <t>Вводится в действие  с 01.01.2023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</si>
</sst>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8"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9" fillId="0" borderId="17" xfId="0" applyNumberFormat="1" applyFont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2" fontId="9" fillId="0" borderId="18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2" fontId="1" fillId="33" borderId="19" xfId="0" applyNumberFormat="1" applyFont="1" applyFill="1" applyBorder="1" applyAlignment="1">
      <alignment horizontal="right" vertical="top"/>
    </xf>
    <xf numFmtId="4" fontId="1" fillId="33" borderId="19" xfId="0" applyNumberFormat="1" applyFont="1" applyFill="1" applyBorder="1" applyAlignment="1">
      <alignment horizontal="right" vertical="top"/>
    </xf>
    <xf numFmtId="4" fontId="1" fillId="33" borderId="21" xfId="0" applyNumberFormat="1" applyFont="1" applyFill="1" applyBorder="1" applyAlignment="1">
      <alignment horizontal="right" vertical="top"/>
    </xf>
    <xf numFmtId="1" fontId="1" fillId="0" borderId="19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173" fontId="1" fillId="0" borderId="19" xfId="0" applyNumberFormat="1" applyFont="1" applyBorder="1" applyAlignment="1">
      <alignment horizontal="right" vertical="top"/>
    </xf>
    <xf numFmtId="173" fontId="1" fillId="0" borderId="19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4" fontId="1" fillId="33" borderId="19" xfId="0" applyNumberFormat="1" applyFont="1" applyFill="1" applyBorder="1" applyAlignment="1">
      <alignment horizontal="right" vertical="top" wrapText="1"/>
    </xf>
    <xf numFmtId="178" fontId="1" fillId="0" borderId="19" xfId="0" applyNumberFormat="1" applyFont="1" applyBorder="1" applyAlignment="1">
      <alignment horizontal="right" vertical="top" wrapText="1"/>
    </xf>
    <xf numFmtId="0" fontId="12" fillId="34" borderId="19" xfId="0" applyNumberFormat="1" applyFont="1" applyFill="1" applyBorder="1" applyAlignment="1">
      <alignment horizontal="left" vertical="top" wrapText="1"/>
    </xf>
    <xf numFmtId="4" fontId="12" fillId="34" borderId="19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vertical="center"/>
    </xf>
    <xf numFmtId="0" fontId="1" fillId="0" borderId="19" xfId="0" applyNumberFormat="1" applyFont="1" applyBorder="1" applyAlignment="1">
      <alignment vertical="top" wrapText="1" indent="2"/>
    </xf>
    <xf numFmtId="0" fontId="1" fillId="0" borderId="19" xfId="0" applyNumberFormat="1" applyFont="1" applyBorder="1" applyAlignment="1">
      <alignment vertical="top" wrapText="1"/>
    </xf>
    <xf numFmtId="4" fontId="1" fillId="0" borderId="19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 wrapText="1" indent="2"/>
    </xf>
    <xf numFmtId="0" fontId="1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1" fontId="9" fillId="0" borderId="0" xfId="0" applyNumberFormat="1" applyFont="1" applyAlignment="1">
      <alignment/>
    </xf>
    <xf numFmtId="4" fontId="1" fillId="0" borderId="19" xfId="0" applyNumberFormat="1" applyFont="1" applyBorder="1" applyAlignment="1">
      <alignment vertical="top" wrapText="1"/>
    </xf>
    <xf numFmtId="4" fontId="1" fillId="35" borderId="19" xfId="0" applyNumberFormat="1" applyFont="1" applyFill="1" applyBorder="1" applyAlignment="1">
      <alignment vertical="top" wrapText="1"/>
    </xf>
    <xf numFmtId="2" fontId="1" fillId="35" borderId="19" xfId="0" applyNumberFormat="1" applyFont="1" applyFill="1" applyBorder="1" applyAlignment="1">
      <alignment horizontal="right" vertical="top"/>
    </xf>
    <xf numFmtId="2" fontId="1" fillId="35" borderId="19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33" borderId="19" xfId="0" applyNumberFormat="1" applyFont="1" applyFill="1" applyBorder="1" applyAlignment="1">
      <alignment horizontal="left" vertical="top" wrapText="1"/>
    </xf>
    <xf numFmtId="0" fontId="1" fillId="35" borderId="19" xfId="0" applyNumberFormat="1" applyFont="1" applyFill="1" applyBorder="1" applyAlignment="1">
      <alignment horizontal="left" vertical="top" wrapText="1"/>
    </xf>
    <xf numFmtId="0" fontId="1" fillId="35" borderId="23" xfId="0" applyNumberFormat="1" applyFont="1" applyFill="1" applyBorder="1" applyAlignment="1">
      <alignment horizontal="left" vertical="top" wrapText="1"/>
    </xf>
    <xf numFmtId="0" fontId="0" fillId="35" borderId="24" xfId="0" applyFill="1" applyBorder="1" applyAlignment="1">
      <alignment/>
    </xf>
    <xf numFmtId="0" fontId="0" fillId="35" borderId="2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91" zoomScaleSheetLayoutView="91" zoomScalePageLayoutView="0" workbookViewId="0" topLeftCell="A1">
      <selection activeCell="D24" sqref="D24"/>
    </sheetView>
  </sheetViews>
  <sheetFormatPr defaultColWidth="9.33203125" defaultRowHeight="11.25"/>
  <cols>
    <col min="1" max="4" width="18.83203125" style="1" customWidth="1"/>
    <col min="5" max="5" width="20.5" style="1" customWidth="1"/>
    <col min="6" max="6" width="20.66015625" style="1" customWidth="1"/>
    <col min="7" max="16384" width="9.33203125" style="1" customWidth="1"/>
  </cols>
  <sheetData>
    <row r="1" spans="1:6" ht="12.75">
      <c r="A1" s="6"/>
      <c r="B1" s="7"/>
      <c r="C1" s="7"/>
      <c r="D1" s="7"/>
      <c r="E1" s="58" t="s">
        <v>118</v>
      </c>
      <c r="F1" s="59"/>
    </row>
    <row r="2" spans="1:6" ht="12.75">
      <c r="A2" s="8"/>
      <c r="B2" s="9"/>
      <c r="C2" s="9"/>
      <c r="D2" s="9"/>
      <c r="E2" s="60" t="s">
        <v>339</v>
      </c>
      <c r="F2" s="61"/>
    </row>
    <row r="3" spans="1:6" ht="12.75">
      <c r="A3" s="8"/>
      <c r="B3" s="9"/>
      <c r="C3" s="9"/>
      <c r="D3" s="9"/>
      <c r="E3" s="17"/>
      <c r="F3" s="18"/>
    </row>
    <row r="4" spans="1:6" ht="11.25">
      <c r="A4" s="8"/>
      <c r="B4" s="9"/>
      <c r="C4" s="9"/>
      <c r="D4" s="9"/>
      <c r="E4" s="62"/>
      <c r="F4" s="63"/>
    </row>
    <row r="5" spans="1:6" ht="12.75">
      <c r="A5" s="68" t="s">
        <v>227</v>
      </c>
      <c r="B5" s="69"/>
      <c r="C5" s="69"/>
      <c r="D5" s="69"/>
      <c r="E5" s="69"/>
      <c r="F5" s="70"/>
    </row>
    <row r="6" spans="1:6" ht="30.75" customHeight="1">
      <c r="A6" s="71" t="s">
        <v>228</v>
      </c>
      <c r="B6" s="72"/>
      <c r="C6" s="72"/>
      <c r="D6" s="72"/>
      <c r="E6" s="72"/>
      <c r="F6" s="73"/>
    </row>
    <row r="7" spans="1:6" ht="12.75">
      <c r="A7" s="68" t="s">
        <v>119</v>
      </c>
      <c r="B7" s="69"/>
      <c r="C7" s="69"/>
      <c r="D7" s="69"/>
      <c r="E7" s="69"/>
      <c r="F7" s="70"/>
    </row>
    <row r="8" spans="1:6" ht="11.25">
      <c r="A8" s="8"/>
      <c r="B8" s="9"/>
      <c r="C8" s="9"/>
      <c r="D8" s="9"/>
      <c r="E8" s="9"/>
      <c r="F8" s="10"/>
    </row>
    <row r="9" spans="1:6" ht="11.25">
      <c r="A9" s="8"/>
      <c r="B9" s="9"/>
      <c r="C9" s="9"/>
      <c r="D9" s="9"/>
      <c r="E9" s="9"/>
      <c r="F9" s="10"/>
    </row>
    <row r="10" spans="1:6" ht="11.25">
      <c r="A10" s="8"/>
      <c r="B10" s="9"/>
      <c r="C10" s="9"/>
      <c r="D10" s="9"/>
      <c r="E10" s="9"/>
      <c r="F10" s="10"/>
    </row>
    <row r="11" spans="1:6" ht="11.25">
      <c r="A11" s="8"/>
      <c r="B11" s="9"/>
      <c r="C11" s="9"/>
      <c r="D11" s="9"/>
      <c r="E11" s="9"/>
      <c r="F11" s="10"/>
    </row>
    <row r="12" spans="1:6" ht="11.25">
      <c r="A12" s="8"/>
      <c r="B12" s="9"/>
      <c r="C12" s="9"/>
      <c r="D12" s="9"/>
      <c r="E12" s="9"/>
      <c r="F12" s="10"/>
    </row>
    <row r="13" spans="1:6" ht="11.25">
      <c r="A13" s="8"/>
      <c r="B13" s="9"/>
      <c r="C13" s="9"/>
      <c r="D13" s="9"/>
      <c r="E13" s="9"/>
      <c r="F13" s="10"/>
    </row>
    <row r="14" spans="1:6" ht="12.75">
      <c r="A14" s="8"/>
      <c r="B14" s="9"/>
      <c r="C14" s="9"/>
      <c r="D14" s="9"/>
      <c r="E14" s="66" t="s">
        <v>105</v>
      </c>
      <c r="F14" s="67"/>
    </row>
    <row r="15" spans="1:6" ht="12.75">
      <c r="A15" s="8"/>
      <c r="B15" s="9"/>
      <c r="C15" s="9"/>
      <c r="D15" s="9"/>
      <c r="E15" s="66" t="s">
        <v>320</v>
      </c>
      <c r="F15" s="67"/>
    </row>
    <row r="16" spans="1:6" ht="12.75">
      <c r="A16" s="8"/>
      <c r="B16" s="9"/>
      <c r="C16" s="9"/>
      <c r="D16" s="9"/>
      <c r="E16" s="60" t="s">
        <v>340</v>
      </c>
      <c r="F16" s="61"/>
    </row>
    <row r="17" spans="1:6" ht="12.75">
      <c r="A17" s="8"/>
      <c r="B17" s="9"/>
      <c r="C17" s="9"/>
      <c r="D17" s="9"/>
      <c r="E17" s="64" t="s">
        <v>341</v>
      </c>
      <c r="F17" s="65"/>
    </row>
    <row r="18" spans="1:6" ht="11.25">
      <c r="A18" s="8"/>
      <c r="B18" s="9"/>
      <c r="C18" s="9"/>
      <c r="D18" s="9"/>
      <c r="E18" s="9"/>
      <c r="F18" s="10"/>
    </row>
    <row r="19" spans="1:6" ht="11.25">
      <c r="A19" s="8"/>
      <c r="B19" s="9"/>
      <c r="C19" s="9"/>
      <c r="D19" s="9"/>
      <c r="E19" s="9"/>
      <c r="F19" s="10"/>
    </row>
    <row r="20" spans="1:6" ht="11.25">
      <c r="A20" s="8"/>
      <c r="B20" s="9"/>
      <c r="C20" s="9"/>
      <c r="D20" s="9"/>
      <c r="E20" s="9"/>
      <c r="F20" s="10"/>
    </row>
    <row r="21" spans="1:6" ht="11.25">
      <c r="A21" s="8"/>
      <c r="B21" s="9"/>
      <c r="C21" s="9"/>
      <c r="D21" s="9"/>
      <c r="E21" s="9"/>
      <c r="F21" s="10"/>
    </row>
    <row r="22" spans="1:6" ht="11.25">
      <c r="A22" s="8"/>
      <c r="B22" s="9"/>
      <c r="C22" s="9"/>
      <c r="D22" s="9"/>
      <c r="E22" s="9"/>
      <c r="F22" s="10"/>
    </row>
    <row r="23" spans="1:6" ht="11.25">
      <c r="A23" s="8"/>
      <c r="B23" s="9"/>
      <c r="C23" s="9"/>
      <c r="D23" s="9"/>
      <c r="E23" s="9"/>
      <c r="F23" s="10"/>
    </row>
    <row r="24" spans="1:6" ht="11.25">
      <c r="A24" s="8"/>
      <c r="B24" s="9"/>
      <c r="C24" s="9"/>
      <c r="D24" s="9"/>
      <c r="E24" s="9"/>
      <c r="F24" s="10"/>
    </row>
    <row r="25" spans="1:6" ht="11.25">
      <c r="A25" s="8"/>
      <c r="B25" s="9"/>
      <c r="C25" s="9"/>
      <c r="D25" s="9"/>
      <c r="E25" s="9"/>
      <c r="F25" s="10"/>
    </row>
    <row r="26" spans="1:6" ht="11.25">
      <c r="A26" s="8"/>
      <c r="B26" s="9"/>
      <c r="C26" s="9"/>
      <c r="D26" s="9"/>
      <c r="E26" s="9"/>
      <c r="F26" s="10"/>
    </row>
    <row r="27" spans="1:6" ht="37.5" customHeight="1">
      <c r="A27" s="80" t="s">
        <v>129</v>
      </c>
      <c r="B27" s="81"/>
      <c r="C27" s="81"/>
      <c r="D27" s="81"/>
      <c r="E27" s="81"/>
      <c r="F27" s="82"/>
    </row>
    <row r="28" spans="1:6" ht="20.25">
      <c r="A28" s="74" t="s">
        <v>31</v>
      </c>
      <c r="B28" s="75"/>
      <c r="C28" s="75"/>
      <c r="D28" s="75"/>
      <c r="E28" s="75"/>
      <c r="F28" s="76"/>
    </row>
    <row r="29" spans="1:6" ht="20.25">
      <c r="A29" s="74" t="s">
        <v>46</v>
      </c>
      <c r="B29" s="75"/>
      <c r="C29" s="75"/>
      <c r="D29" s="75"/>
      <c r="E29" s="75"/>
      <c r="F29" s="76"/>
    </row>
    <row r="30" spans="1:6" ht="20.25">
      <c r="A30" s="74" t="s">
        <v>229</v>
      </c>
      <c r="B30" s="75"/>
      <c r="C30" s="75"/>
      <c r="D30" s="75"/>
      <c r="E30" s="75"/>
      <c r="F30" s="76"/>
    </row>
    <row r="31" spans="1:6" ht="20.25">
      <c r="A31" s="74" t="s">
        <v>311</v>
      </c>
      <c r="B31" s="75"/>
      <c r="C31" s="75"/>
      <c r="D31" s="75"/>
      <c r="E31" s="75"/>
      <c r="F31" s="76"/>
    </row>
    <row r="32" spans="1:6" ht="11.25">
      <c r="A32" s="8"/>
      <c r="B32" s="9"/>
      <c r="C32" s="9"/>
      <c r="D32" s="9"/>
      <c r="E32" s="9"/>
      <c r="F32" s="10"/>
    </row>
    <row r="33" spans="1:6" ht="11.25">
      <c r="A33" s="8"/>
      <c r="B33" s="9"/>
      <c r="C33" s="9"/>
      <c r="D33" s="9"/>
      <c r="E33" s="9"/>
      <c r="F33" s="10"/>
    </row>
    <row r="34" spans="1:6" ht="11.25">
      <c r="A34" s="8"/>
      <c r="B34" s="9"/>
      <c r="C34" s="9"/>
      <c r="D34" s="9"/>
      <c r="E34" s="9"/>
      <c r="F34" s="10"/>
    </row>
    <row r="35" spans="1:6" ht="15.75">
      <c r="A35" s="77" t="s">
        <v>342</v>
      </c>
      <c r="B35" s="78"/>
      <c r="C35" s="78"/>
      <c r="D35" s="78"/>
      <c r="E35" s="78"/>
      <c r="F35" s="79"/>
    </row>
    <row r="36" spans="1:6" ht="15.75">
      <c r="A36" s="11"/>
      <c r="B36" s="12"/>
      <c r="C36" s="12"/>
      <c r="D36" s="12"/>
      <c r="E36" s="12"/>
      <c r="F36" s="13"/>
    </row>
    <row r="37" spans="1:6" ht="15.75">
      <c r="A37" s="11"/>
      <c r="B37" s="12"/>
      <c r="C37" s="12"/>
      <c r="D37" s="12"/>
      <c r="E37" s="12"/>
      <c r="F37" s="13"/>
    </row>
    <row r="38" spans="1:6" ht="15.75">
      <c r="A38" s="11"/>
      <c r="B38" s="12"/>
      <c r="C38" s="12"/>
      <c r="D38" s="12"/>
      <c r="E38" s="12"/>
      <c r="F38" s="13"/>
    </row>
    <row r="39" spans="1:6" ht="15.75">
      <c r="A39" s="11"/>
      <c r="B39" s="12"/>
      <c r="C39" s="12"/>
      <c r="D39" s="12"/>
      <c r="E39" s="12"/>
      <c r="F39" s="13"/>
    </row>
    <row r="40" spans="1:6" ht="15.75">
      <c r="A40" s="11"/>
      <c r="B40" s="12"/>
      <c r="C40" s="12"/>
      <c r="D40" s="12"/>
      <c r="E40" s="12"/>
      <c r="F40" s="13"/>
    </row>
    <row r="41" spans="1:6" ht="15.75">
      <c r="A41" s="11"/>
      <c r="B41" s="12"/>
      <c r="C41" s="12"/>
      <c r="D41" s="12"/>
      <c r="E41" s="12"/>
      <c r="F41" s="13"/>
    </row>
    <row r="42" spans="1:6" ht="15.75">
      <c r="A42" s="11"/>
      <c r="B42" s="12"/>
      <c r="C42" s="12"/>
      <c r="D42" s="12"/>
      <c r="E42" s="12"/>
      <c r="F42" s="13"/>
    </row>
    <row r="43" spans="1:6" ht="15.75">
      <c r="A43" s="11"/>
      <c r="B43" s="12"/>
      <c r="C43" s="12"/>
      <c r="D43" s="12"/>
      <c r="E43" s="12"/>
      <c r="F43" s="13"/>
    </row>
    <row r="44" spans="1:6" ht="15.75">
      <c r="A44" s="11"/>
      <c r="B44" s="12"/>
      <c r="C44" s="12"/>
      <c r="D44" s="12"/>
      <c r="E44" s="12"/>
      <c r="F44" s="13"/>
    </row>
    <row r="45" spans="1:6" ht="15.75">
      <c r="A45" s="11"/>
      <c r="B45" s="12"/>
      <c r="C45" s="12"/>
      <c r="D45" s="12"/>
      <c r="E45" s="12"/>
      <c r="F45" s="13"/>
    </row>
    <row r="46" spans="1:6" ht="15.75">
      <c r="A46" s="11"/>
      <c r="B46" s="12"/>
      <c r="C46" s="12"/>
      <c r="D46" s="12"/>
      <c r="E46" s="12"/>
      <c r="F46" s="13"/>
    </row>
    <row r="47" spans="1:6" ht="15.75">
      <c r="A47" s="11"/>
      <c r="B47" s="12"/>
      <c r="C47" s="12"/>
      <c r="D47" s="12"/>
      <c r="E47" s="12"/>
      <c r="F47" s="13"/>
    </row>
    <row r="48" spans="1:6" ht="15.75">
      <c r="A48" s="11"/>
      <c r="B48" s="12"/>
      <c r="C48" s="12"/>
      <c r="D48" s="12"/>
      <c r="E48" s="12"/>
      <c r="F48" s="13"/>
    </row>
    <row r="49" spans="1:6" ht="15.75">
      <c r="A49" s="11"/>
      <c r="B49" s="12"/>
      <c r="C49" s="12"/>
      <c r="D49" s="12"/>
      <c r="E49" s="12"/>
      <c r="F49" s="13"/>
    </row>
    <row r="50" spans="1:6" ht="15.75">
      <c r="A50" s="11"/>
      <c r="B50" s="12"/>
      <c r="C50" s="12"/>
      <c r="D50" s="12"/>
      <c r="E50" s="12"/>
      <c r="F50" s="13"/>
    </row>
    <row r="51" spans="1:6" ht="72.75" customHeight="1">
      <c r="A51" s="11"/>
      <c r="B51" s="12"/>
      <c r="C51" s="12"/>
      <c r="D51" s="12"/>
      <c r="E51" s="12"/>
      <c r="F51" s="13"/>
    </row>
    <row r="52" spans="1:6" ht="15.75">
      <c r="A52" s="11"/>
      <c r="B52" s="12"/>
      <c r="C52" s="12"/>
      <c r="D52" s="12"/>
      <c r="E52" s="12"/>
      <c r="F52" s="13"/>
    </row>
    <row r="53" spans="1:6" ht="15.75">
      <c r="A53" s="11"/>
      <c r="B53" s="12"/>
      <c r="C53" s="12"/>
      <c r="D53" s="12"/>
      <c r="E53" s="12"/>
      <c r="F53" s="13"/>
    </row>
    <row r="54" spans="1:6" ht="15.75">
      <c r="A54" s="11"/>
      <c r="B54" s="12"/>
      <c r="C54" s="12"/>
      <c r="D54" s="12"/>
      <c r="E54" s="12"/>
      <c r="F54" s="13"/>
    </row>
    <row r="55" spans="1:6" ht="15.75">
      <c r="A55" s="77" t="s">
        <v>310</v>
      </c>
      <c r="B55" s="78"/>
      <c r="C55" s="78"/>
      <c r="D55" s="78"/>
      <c r="E55" s="78"/>
      <c r="F55" s="79"/>
    </row>
    <row r="56" spans="1:6" ht="12" thickBot="1">
      <c r="A56" s="14"/>
      <c r="B56" s="15"/>
      <c r="C56" s="15"/>
      <c r="D56" s="15"/>
      <c r="E56" s="15"/>
      <c r="F56" s="16"/>
    </row>
  </sheetData>
  <sheetProtection/>
  <mergeCells count="17">
    <mergeCell ref="A30:F30"/>
    <mergeCell ref="A35:F35"/>
    <mergeCell ref="A55:F55"/>
    <mergeCell ref="A31:F31"/>
    <mergeCell ref="A29:F29"/>
    <mergeCell ref="A27:F27"/>
    <mergeCell ref="A28:F28"/>
    <mergeCell ref="E1:F1"/>
    <mergeCell ref="E2:F2"/>
    <mergeCell ref="E4:F4"/>
    <mergeCell ref="E17:F17"/>
    <mergeCell ref="E15:F15"/>
    <mergeCell ref="E16:F16"/>
    <mergeCell ref="A5:F5"/>
    <mergeCell ref="A6:F6"/>
    <mergeCell ref="A7:F7"/>
    <mergeCell ref="E14:F14"/>
  </mergeCells>
  <printOptions/>
  <pageMargins left="0.75" right="0.3" top="0.33" bottom="0.23" header="0.33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5"/>
  <sheetViews>
    <sheetView tabSelected="1" view="pageBreakPreview" zoomScale="130" zoomScaleSheetLayoutView="130" zoomScalePageLayoutView="0" workbookViewId="0" topLeftCell="A226">
      <selection activeCell="A4" sqref="A4:H4"/>
    </sheetView>
  </sheetViews>
  <sheetFormatPr defaultColWidth="9.33203125" defaultRowHeight="11.25"/>
  <cols>
    <col min="1" max="1" width="6.66015625" style="3" customWidth="1"/>
    <col min="2" max="2" width="15.83203125" style="3" hidden="1" customWidth="1"/>
    <col min="3" max="3" width="57.66015625" style="4" customWidth="1"/>
    <col min="4" max="4" width="38" style="5" customWidth="1"/>
    <col min="5" max="5" width="13.66015625" style="19" hidden="1" customWidth="1"/>
    <col min="6" max="6" width="13.66015625" style="19" customWidth="1"/>
    <col min="7" max="7" width="14" style="19" hidden="1" customWidth="1"/>
    <col min="8" max="8" width="13.66015625" style="2" hidden="1" customWidth="1"/>
    <col min="9" max="9" width="11.83203125" style="2" hidden="1" customWidth="1"/>
    <col min="10" max="10" width="0" style="2" hidden="1" customWidth="1"/>
    <col min="11" max="11" width="9.33203125" style="2" hidden="1" customWidth="1"/>
    <col min="12" max="16384" width="9.33203125" style="2" customWidth="1"/>
  </cols>
  <sheetData>
    <row r="1" spans="1:8" ht="12">
      <c r="A1" s="84" t="s">
        <v>326</v>
      </c>
      <c r="B1" s="84"/>
      <c r="C1" s="84"/>
      <c r="D1" s="84"/>
      <c r="E1" s="84"/>
      <c r="F1" s="84"/>
      <c r="G1" s="84"/>
      <c r="H1" s="84"/>
    </row>
    <row r="2" spans="1:8" ht="12">
      <c r="A2" s="84" t="s">
        <v>309</v>
      </c>
      <c r="B2" s="84"/>
      <c r="C2" s="84"/>
      <c r="D2" s="84"/>
      <c r="E2" s="84"/>
      <c r="F2" s="84"/>
      <c r="G2" s="84"/>
      <c r="H2" s="24"/>
    </row>
    <row r="3" spans="1:8" ht="12">
      <c r="A3" s="84" t="s">
        <v>16</v>
      </c>
      <c r="B3" s="84"/>
      <c r="C3" s="84"/>
      <c r="D3" s="84"/>
      <c r="E3" s="84"/>
      <c r="F3" s="84"/>
      <c r="G3" s="84"/>
      <c r="H3" s="84"/>
    </row>
    <row r="4" spans="1:8" ht="12">
      <c r="A4" s="84" t="s">
        <v>338</v>
      </c>
      <c r="B4" s="84"/>
      <c r="C4" s="84"/>
      <c r="D4" s="84"/>
      <c r="E4" s="84"/>
      <c r="F4" s="84"/>
      <c r="G4" s="84"/>
      <c r="H4" s="84"/>
    </row>
    <row r="5" spans="1:8" ht="12">
      <c r="A5" s="84"/>
      <c r="B5" s="84"/>
      <c r="C5" s="84"/>
      <c r="D5" s="84"/>
      <c r="E5" s="25"/>
      <c r="F5" s="25"/>
      <c r="G5" s="25"/>
      <c r="H5" s="1"/>
    </row>
    <row r="6" spans="1:8" s="3" customFormat="1" ht="12">
      <c r="A6" s="87" t="s">
        <v>104</v>
      </c>
      <c r="B6" s="26"/>
      <c r="C6" s="87" t="s">
        <v>17</v>
      </c>
      <c r="D6" s="87" t="s">
        <v>18</v>
      </c>
      <c r="E6" s="27"/>
      <c r="F6" s="83" t="s">
        <v>226</v>
      </c>
      <c r="G6" s="83" t="s">
        <v>226</v>
      </c>
      <c r="H6" s="86" t="s">
        <v>224</v>
      </c>
    </row>
    <row r="7" spans="1:8" ht="12">
      <c r="A7" s="87"/>
      <c r="B7" s="26"/>
      <c r="C7" s="87"/>
      <c r="D7" s="87"/>
      <c r="E7" s="28"/>
      <c r="F7" s="83"/>
      <c r="G7" s="83"/>
      <c r="H7" s="86"/>
    </row>
    <row r="8" spans="1:8" ht="12">
      <c r="A8" s="29">
        <v>1</v>
      </c>
      <c r="B8" s="29"/>
      <c r="C8" s="29">
        <v>2</v>
      </c>
      <c r="D8" s="29">
        <v>3</v>
      </c>
      <c r="E8" s="28"/>
      <c r="F8" s="28">
        <v>4</v>
      </c>
      <c r="G8" s="27">
        <v>4</v>
      </c>
      <c r="H8" s="30">
        <v>4</v>
      </c>
    </row>
    <row r="9" spans="1:10" ht="12">
      <c r="A9" s="89" t="s">
        <v>230</v>
      </c>
      <c r="B9" s="89"/>
      <c r="C9" s="89"/>
      <c r="D9" s="89"/>
      <c r="E9" s="31">
        <v>67.02</v>
      </c>
      <c r="F9" s="31"/>
      <c r="G9" s="32"/>
      <c r="H9" s="33">
        <v>92024</v>
      </c>
      <c r="I9" s="21">
        <v>1546</v>
      </c>
      <c r="J9" s="20">
        <v>1.04</v>
      </c>
    </row>
    <row r="10" spans="1:11" ht="12">
      <c r="A10" s="34">
        <v>1</v>
      </c>
      <c r="B10" s="35"/>
      <c r="C10" s="47" t="s">
        <v>231</v>
      </c>
      <c r="D10" s="48" t="s">
        <v>232</v>
      </c>
      <c r="E10" s="36"/>
      <c r="F10" s="54">
        <f aca="true" t="shared" si="0" ref="F10:F73">ROUND(G10*1.15,0)</f>
        <v>654</v>
      </c>
      <c r="G10" s="36">
        <v>569</v>
      </c>
      <c r="H10" s="37">
        <v>878</v>
      </c>
      <c r="I10" s="21">
        <v>1546</v>
      </c>
      <c r="J10" s="20">
        <v>1.04</v>
      </c>
      <c r="K10" s="53">
        <f>G10*1.15</f>
        <v>654.3499999999999</v>
      </c>
    </row>
    <row r="11" spans="1:11" ht="22.5">
      <c r="A11" s="34">
        <v>2</v>
      </c>
      <c r="B11" s="35"/>
      <c r="C11" s="47" t="s">
        <v>233</v>
      </c>
      <c r="D11" s="48" t="s">
        <v>234</v>
      </c>
      <c r="E11" s="36"/>
      <c r="F11" s="54">
        <f t="shared" si="0"/>
        <v>10505</v>
      </c>
      <c r="G11" s="49">
        <v>9135</v>
      </c>
      <c r="H11" s="38">
        <v>14102</v>
      </c>
      <c r="I11" s="21">
        <v>6455</v>
      </c>
      <c r="J11" s="20">
        <v>1.04</v>
      </c>
      <c r="K11" s="53">
        <f aca="true" t="shared" si="1" ref="K11:K74">G11*1.15</f>
        <v>10505.25</v>
      </c>
    </row>
    <row r="12" spans="1:11" ht="12">
      <c r="A12" s="34">
        <v>3</v>
      </c>
      <c r="B12" s="35"/>
      <c r="C12" s="47" t="s">
        <v>284</v>
      </c>
      <c r="D12" s="48" t="s">
        <v>235</v>
      </c>
      <c r="E12" s="39"/>
      <c r="F12" s="54">
        <f t="shared" si="0"/>
        <v>5216</v>
      </c>
      <c r="G12" s="49">
        <v>4536</v>
      </c>
      <c r="H12" s="38">
        <v>7000</v>
      </c>
      <c r="I12" s="21">
        <v>42136</v>
      </c>
      <c r="J12" s="20">
        <v>1.04</v>
      </c>
      <c r="K12" s="53">
        <f t="shared" si="1"/>
        <v>5216.4</v>
      </c>
    </row>
    <row r="13" spans="1:11" ht="12">
      <c r="A13" s="34">
        <v>4</v>
      </c>
      <c r="B13" s="35"/>
      <c r="C13" s="47" t="s">
        <v>47</v>
      </c>
      <c r="D13" s="48" t="s">
        <v>236</v>
      </c>
      <c r="E13" s="36"/>
      <c r="F13" s="54">
        <f t="shared" si="0"/>
        <v>2515</v>
      </c>
      <c r="G13" s="49">
        <v>2187</v>
      </c>
      <c r="H13" s="38">
        <v>3378</v>
      </c>
      <c r="I13" s="21">
        <v>4656</v>
      </c>
      <c r="J13" s="20">
        <v>1.04</v>
      </c>
      <c r="K13" s="53">
        <f t="shared" si="1"/>
        <v>2515.0499999999997</v>
      </c>
    </row>
    <row r="14" spans="1:11" ht="12">
      <c r="A14" s="34">
        <v>5</v>
      </c>
      <c r="B14" s="35"/>
      <c r="C14" s="47" t="s">
        <v>285</v>
      </c>
      <c r="D14" s="48" t="s">
        <v>249</v>
      </c>
      <c r="E14" s="39"/>
      <c r="F14" s="54">
        <f t="shared" si="0"/>
        <v>5216</v>
      </c>
      <c r="G14" s="49">
        <v>4536</v>
      </c>
      <c r="H14" s="38">
        <v>14102</v>
      </c>
      <c r="I14" s="21">
        <v>2147</v>
      </c>
      <c r="J14" s="20">
        <v>1.04</v>
      </c>
      <c r="K14" s="53">
        <f t="shared" si="1"/>
        <v>5216.4</v>
      </c>
    </row>
    <row r="15" spans="1:11" ht="12">
      <c r="A15" s="34">
        <v>6</v>
      </c>
      <c r="B15" s="35"/>
      <c r="C15" s="47" t="s">
        <v>286</v>
      </c>
      <c r="D15" s="48" t="s">
        <v>247</v>
      </c>
      <c r="E15" s="39"/>
      <c r="F15" s="54">
        <f t="shared" si="0"/>
        <v>5934</v>
      </c>
      <c r="G15" s="49">
        <v>5160</v>
      </c>
      <c r="H15" s="38">
        <v>33832</v>
      </c>
      <c r="I15" s="21">
        <v>5870</v>
      </c>
      <c r="J15" s="20">
        <v>1.04</v>
      </c>
      <c r="K15" s="53">
        <f t="shared" si="1"/>
        <v>5933.999999999999</v>
      </c>
    </row>
    <row r="16" spans="1:11" ht="12">
      <c r="A16" s="34">
        <v>7</v>
      </c>
      <c r="B16" s="35"/>
      <c r="C16" s="47" t="s">
        <v>287</v>
      </c>
      <c r="D16" s="48" t="s">
        <v>239</v>
      </c>
      <c r="E16" s="36"/>
      <c r="F16" s="54">
        <f t="shared" si="0"/>
        <v>10505</v>
      </c>
      <c r="G16" s="49">
        <v>9135</v>
      </c>
      <c r="H16" s="38">
        <v>14102</v>
      </c>
      <c r="I16" s="21">
        <v>19209</v>
      </c>
      <c r="J16" s="20">
        <v>1.04</v>
      </c>
      <c r="K16" s="53">
        <f t="shared" si="1"/>
        <v>10505.25</v>
      </c>
    </row>
    <row r="17" spans="1:11" ht="12">
      <c r="A17" s="34">
        <v>8</v>
      </c>
      <c r="B17" s="35"/>
      <c r="C17" s="47" t="s">
        <v>288</v>
      </c>
      <c r="D17" s="48" t="s">
        <v>219</v>
      </c>
      <c r="E17" s="36"/>
      <c r="F17" s="54">
        <f t="shared" si="0"/>
        <v>68560</v>
      </c>
      <c r="G17" s="49">
        <v>59617</v>
      </c>
      <c r="H17" s="38">
        <v>92024</v>
      </c>
      <c r="I17" s="21">
        <v>1546</v>
      </c>
      <c r="J17" s="20">
        <v>1.04</v>
      </c>
      <c r="K17" s="53">
        <f t="shared" si="1"/>
        <v>68559.54999999999</v>
      </c>
    </row>
    <row r="18" spans="1:11" ht="12">
      <c r="A18" s="34">
        <v>9</v>
      </c>
      <c r="B18" s="35"/>
      <c r="C18" s="47" t="s">
        <v>240</v>
      </c>
      <c r="D18" s="48" t="s">
        <v>241</v>
      </c>
      <c r="E18" s="36"/>
      <c r="F18" s="54">
        <f t="shared" si="0"/>
        <v>10505</v>
      </c>
      <c r="G18" s="49">
        <v>9135</v>
      </c>
      <c r="H18" s="38">
        <v>14102</v>
      </c>
      <c r="I18" s="21">
        <v>1546</v>
      </c>
      <c r="J18" s="20">
        <v>1.04</v>
      </c>
      <c r="K18" s="53">
        <f t="shared" si="1"/>
        <v>10505.25</v>
      </c>
    </row>
    <row r="19" spans="1:11" ht="12">
      <c r="A19" s="34">
        <v>10</v>
      </c>
      <c r="B19" s="35"/>
      <c r="C19" s="47" t="s">
        <v>242</v>
      </c>
      <c r="D19" s="48" t="s">
        <v>243</v>
      </c>
      <c r="E19" s="36"/>
      <c r="F19" s="54">
        <f t="shared" si="0"/>
        <v>5461</v>
      </c>
      <c r="G19" s="49">
        <v>4749</v>
      </c>
      <c r="H19" s="38">
        <v>7332</v>
      </c>
      <c r="I19" s="21">
        <v>1546</v>
      </c>
      <c r="J19" s="20">
        <v>1.04</v>
      </c>
      <c r="K19" s="53">
        <f t="shared" si="1"/>
        <v>5461.349999999999</v>
      </c>
    </row>
    <row r="20" spans="1:11" ht="12">
      <c r="A20" s="34">
        <v>11</v>
      </c>
      <c r="B20" s="35"/>
      <c r="C20" s="47" t="s">
        <v>244</v>
      </c>
      <c r="D20" s="48" t="s">
        <v>245</v>
      </c>
      <c r="E20" s="39"/>
      <c r="F20" s="54">
        <f t="shared" si="0"/>
        <v>5216</v>
      </c>
      <c r="G20" s="49">
        <v>4536</v>
      </c>
      <c r="H20" s="38">
        <v>7000</v>
      </c>
      <c r="I20" s="21">
        <v>1546</v>
      </c>
      <c r="J20" s="20">
        <v>1.04</v>
      </c>
      <c r="K20" s="53">
        <f t="shared" si="1"/>
        <v>5216.4</v>
      </c>
    </row>
    <row r="21" spans="1:11" ht="22.5">
      <c r="A21" s="34">
        <v>12</v>
      </c>
      <c r="B21" s="35"/>
      <c r="C21" s="47" t="s">
        <v>164</v>
      </c>
      <c r="D21" s="48" t="s">
        <v>248</v>
      </c>
      <c r="E21" s="36"/>
      <c r="F21" s="54">
        <f t="shared" si="0"/>
        <v>5063</v>
      </c>
      <c r="G21" s="49">
        <v>4403</v>
      </c>
      <c r="H21" s="38">
        <v>10174</v>
      </c>
      <c r="I21" s="21">
        <v>1411</v>
      </c>
      <c r="J21" s="20">
        <v>1.04</v>
      </c>
      <c r="K21" s="53">
        <f t="shared" si="1"/>
        <v>5063.45</v>
      </c>
    </row>
    <row r="22" spans="1:11" ht="12">
      <c r="A22" s="34">
        <v>13</v>
      </c>
      <c r="B22" s="35"/>
      <c r="C22" s="47" t="s">
        <v>185</v>
      </c>
      <c r="D22" s="48" t="s">
        <v>165</v>
      </c>
      <c r="E22" s="36"/>
      <c r="F22" s="54">
        <f t="shared" si="0"/>
        <v>9554</v>
      </c>
      <c r="G22" s="49">
        <v>8308</v>
      </c>
      <c r="H22" s="38">
        <v>7964</v>
      </c>
      <c r="I22" s="21">
        <v>1097</v>
      </c>
      <c r="J22" s="20">
        <v>1.04</v>
      </c>
      <c r="K22" s="53">
        <f t="shared" si="1"/>
        <v>9554.199999999999</v>
      </c>
    </row>
    <row r="23" spans="1:11" ht="12">
      <c r="A23" s="34">
        <v>14</v>
      </c>
      <c r="B23" s="35"/>
      <c r="C23" s="47" t="s">
        <v>289</v>
      </c>
      <c r="D23" s="48" t="s">
        <v>237</v>
      </c>
      <c r="E23" s="36"/>
      <c r="F23" s="54">
        <f t="shared" si="0"/>
        <v>10505</v>
      </c>
      <c r="G23" s="49">
        <v>9135</v>
      </c>
      <c r="H23" s="38">
        <v>6800</v>
      </c>
      <c r="I23" s="22">
        <v>425</v>
      </c>
      <c r="J23" s="20">
        <v>1.03</v>
      </c>
      <c r="K23" s="53">
        <f t="shared" si="1"/>
        <v>10505.25</v>
      </c>
    </row>
    <row r="24" spans="1:11" ht="22.5">
      <c r="A24" s="34">
        <v>15</v>
      </c>
      <c r="B24" s="35"/>
      <c r="C24" s="47" t="s">
        <v>48</v>
      </c>
      <c r="D24" s="48"/>
      <c r="E24" s="36"/>
      <c r="F24" s="54">
        <f t="shared" si="0"/>
        <v>31251</v>
      </c>
      <c r="G24" s="49">
        <v>27175</v>
      </c>
      <c r="H24" s="38">
        <v>12824</v>
      </c>
      <c r="I24" s="22">
        <v>65</v>
      </c>
      <c r="J24" s="20">
        <v>1.01</v>
      </c>
      <c r="K24" s="53">
        <f t="shared" si="1"/>
        <v>31251.249999999996</v>
      </c>
    </row>
    <row r="25" spans="1:11" ht="12">
      <c r="A25" s="34">
        <v>16</v>
      </c>
      <c r="B25" s="35"/>
      <c r="C25" s="47" t="s">
        <v>290</v>
      </c>
      <c r="D25" s="48" t="s">
        <v>238</v>
      </c>
      <c r="E25" s="36"/>
      <c r="F25" s="54">
        <f t="shared" si="0"/>
        <v>25206</v>
      </c>
      <c r="G25" s="49">
        <v>21918</v>
      </c>
      <c r="H25" s="38">
        <v>7000</v>
      </c>
      <c r="I25" s="22">
        <v>569</v>
      </c>
      <c r="J25" s="20">
        <v>1.03</v>
      </c>
      <c r="K25" s="53">
        <f t="shared" si="1"/>
        <v>25205.699999999997</v>
      </c>
    </row>
    <row r="26" spans="1:11" ht="12">
      <c r="A26" s="34">
        <v>17</v>
      </c>
      <c r="B26" s="35"/>
      <c r="C26" s="47" t="s">
        <v>49</v>
      </c>
      <c r="D26" s="48"/>
      <c r="E26" s="36"/>
      <c r="F26" s="54">
        <f t="shared" si="0"/>
        <v>3488</v>
      </c>
      <c r="G26" s="49">
        <v>3033</v>
      </c>
      <c r="H26" s="38">
        <v>41948</v>
      </c>
      <c r="I26" s="21">
        <v>15493</v>
      </c>
      <c r="J26" s="20">
        <v>1.04</v>
      </c>
      <c r="K26" s="53">
        <f t="shared" si="1"/>
        <v>3487.95</v>
      </c>
    </row>
    <row r="27" spans="1:11" ht="12">
      <c r="A27" s="34">
        <v>18</v>
      </c>
      <c r="B27" s="35"/>
      <c r="C27" s="47" t="s">
        <v>291</v>
      </c>
      <c r="D27" s="48" t="s">
        <v>246</v>
      </c>
      <c r="E27" s="36"/>
      <c r="F27" s="54">
        <f t="shared" si="0"/>
        <v>7580</v>
      </c>
      <c r="G27" s="49">
        <v>6591</v>
      </c>
      <c r="H27" s="38">
        <v>4682</v>
      </c>
      <c r="I27" s="22">
        <v>206</v>
      </c>
      <c r="J27" s="20">
        <v>1.02</v>
      </c>
      <c r="K27" s="53">
        <f t="shared" si="1"/>
        <v>7579.65</v>
      </c>
    </row>
    <row r="28" spans="1:11" ht="12">
      <c r="A28" s="34">
        <v>19</v>
      </c>
      <c r="B28" s="35"/>
      <c r="C28" s="47" t="s">
        <v>292</v>
      </c>
      <c r="D28" s="48"/>
      <c r="E28" s="36"/>
      <c r="F28" s="54">
        <f t="shared" si="0"/>
        <v>3488</v>
      </c>
      <c r="G28" s="49">
        <v>3033</v>
      </c>
      <c r="H28" s="38">
        <v>4682</v>
      </c>
      <c r="I28" s="22">
        <v>39</v>
      </c>
      <c r="J28" s="20">
        <v>1.01</v>
      </c>
      <c r="K28" s="53">
        <f t="shared" si="1"/>
        <v>3487.95</v>
      </c>
    </row>
    <row r="29" spans="1:11" ht="12">
      <c r="A29" s="34">
        <v>20</v>
      </c>
      <c r="B29" s="35"/>
      <c r="C29" s="47" t="s">
        <v>250</v>
      </c>
      <c r="D29" s="48" t="s">
        <v>251</v>
      </c>
      <c r="E29" s="36"/>
      <c r="F29" s="54">
        <f t="shared" si="0"/>
        <v>5461</v>
      </c>
      <c r="G29" s="49">
        <v>4749</v>
      </c>
      <c r="H29" s="38">
        <v>4682</v>
      </c>
      <c r="I29" s="22">
        <v>47</v>
      </c>
      <c r="J29" s="20">
        <v>0.97</v>
      </c>
      <c r="K29" s="53">
        <f t="shared" si="1"/>
        <v>5461.349999999999</v>
      </c>
    </row>
    <row r="30" spans="1:11" ht="12">
      <c r="A30" s="34">
        <v>21</v>
      </c>
      <c r="B30" s="35"/>
      <c r="C30" s="47" t="s">
        <v>252</v>
      </c>
      <c r="D30" s="48" t="s">
        <v>253</v>
      </c>
      <c r="E30" s="39"/>
      <c r="F30" s="54">
        <f t="shared" si="0"/>
        <v>5934</v>
      </c>
      <c r="G30" s="49">
        <v>5160</v>
      </c>
      <c r="H30" s="38">
        <v>7332</v>
      </c>
      <c r="I30" s="22">
        <v>192</v>
      </c>
      <c r="J30" s="20">
        <v>1.02</v>
      </c>
      <c r="K30" s="53">
        <f t="shared" si="1"/>
        <v>5933.999999999999</v>
      </c>
    </row>
    <row r="31" spans="1:11" ht="12">
      <c r="A31" s="34">
        <v>22</v>
      </c>
      <c r="B31" s="35"/>
      <c r="C31" s="47" t="s">
        <v>254</v>
      </c>
      <c r="D31" s="48" t="s">
        <v>238</v>
      </c>
      <c r="E31" s="39"/>
      <c r="F31" s="54">
        <f t="shared" si="0"/>
        <v>5216</v>
      </c>
      <c r="G31" s="49">
        <v>4536</v>
      </c>
      <c r="H31" s="38">
        <v>7964</v>
      </c>
      <c r="I31" s="22">
        <v>926</v>
      </c>
      <c r="J31" s="20">
        <v>1.04</v>
      </c>
      <c r="K31" s="53">
        <f t="shared" si="1"/>
        <v>5216.4</v>
      </c>
    </row>
    <row r="32" spans="1:11" ht="12">
      <c r="A32" s="34">
        <v>23</v>
      </c>
      <c r="B32" s="35"/>
      <c r="C32" s="47" t="s">
        <v>255</v>
      </c>
      <c r="D32" s="48" t="s">
        <v>256</v>
      </c>
      <c r="E32" s="36"/>
      <c r="F32" s="54">
        <f t="shared" si="0"/>
        <v>5461</v>
      </c>
      <c r="G32" s="49">
        <v>4749</v>
      </c>
      <c r="H32" s="38">
        <v>7000</v>
      </c>
      <c r="I32" s="22">
        <v>926</v>
      </c>
      <c r="J32" s="20">
        <v>1.04</v>
      </c>
      <c r="K32" s="53">
        <f t="shared" si="1"/>
        <v>5461.349999999999</v>
      </c>
    </row>
    <row r="33" spans="1:11" ht="12">
      <c r="A33" s="34">
        <v>24</v>
      </c>
      <c r="B33" s="35"/>
      <c r="C33" s="47" t="s">
        <v>50</v>
      </c>
      <c r="D33" s="48"/>
      <c r="E33" s="36"/>
      <c r="F33" s="54">
        <f t="shared" si="0"/>
        <v>2977</v>
      </c>
      <c r="G33" s="49">
        <v>2589</v>
      </c>
      <c r="H33" s="38">
        <v>7332</v>
      </c>
      <c r="I33" s="21">
        <v>1852</v>
      </c>
      <c r="J33" s="20">
        <v>1.04</v>
      </c>
      <c r="K33" s="53">
        <f t="shared" si="1"/>
        <v>2977.35</v>
      </c>
    </row>
    <row r="34" spans="1:11" ht="12">
      <c r="A34" s="34">
        <v>25</v>
      </c>
      <c r="B34" s="35"/>
      <c r="C34" s="47" t="s">
        <v>293</v>
      </c>
      <c r="D34" s="48"/>
      <c r="E34" s="36"/>
      <c r="F34" s="54">
        <f t="shared" si="0"/>
        <v>3488</v>
      </c>
      <c r="G34" s="49">
        <v>3033</v>
      </c>
      <c r="H34" s="38">
        <v>4682</v>
      </c>
      <c r="I34" s="21">
        <v>2520</v>
      </c>
      <c r="J34" s="20">
        <v>1.04</v>
      </c>
      <c r="K34" s="53">
        <f t="shared" si="1"/>
        <v>3487.95</v>
      </c>
    </row>
    <row r="35" spans="1:11" ht="12">
      <c r="A35" s="34">
        <v>26</v>
      </c>
      <c r="B35" s="35"/>
      <c r="C35" s="47" t="s">
        <v>294</v>
      </c>
      <c r="D35" s="48"/>
      <c r="E35" s="36"/>
      <c r="F35" s="54">
        <f t="shared" si="0"/>
        <v>3488</v>
      </c>
      <c r="G35" s="49">
        <v>3033</v>
      </c>
      <c r="H35" s="38">
        <v>4000</v>
      </c>
      <c r="I35" s="21">
        <v>1824</v>
      </c>
      <c r="J35" s="20">
        <v>1.04</v>
      </c>
      <c r="K35" s="53">
        <f t="shared" si="1"/>
        <v>3487.95</v>
      </c>
    </row>
    <row r="36" spans="1:11" ht="12">
      <c r="A36" s="34">
        <v>27</v>
      </c>
      <c r="B36" s="35"/>
      <c r="C36" s="47" t="s">
        <v>257</v>
      </c>
      <c r="D36" s="48" t="s">
        <v>258</v>
      </c>
      <c r="E36" s="39"/>
      <c r="F36" s="54">
        <f t="shared" si="0"/>
        <v>5216</v>
      </c>
      <c r="G36" s="49">
        <v>4536</v>
      </c>
      <c r="H36" s="38">
        <v>7000</v>
      </c>
      <c r="I36" s="21">
        <v>3355</v>
      </c>
      <c r="J36" s="20">
        <v>1.04</v>
      </c>
      <c r="K36" s="53">
        <f t="shared" si="1"/>
        <v>5216.4</v>
      </c>
    </row>
    <row r="37" spans="1:11" ht="12">
      <c r="A37" s="34">
        <v>28</v>
      </c>
      <c r="B37" s="35"/>
      <c r="C37" s="47" t="s">
        <v>166</v>
      </c>
      <c r="D37" s="48"/>
      <c r="E37" s="36"/>
      <c r="F37" s="54">
        <f t="shared" si="0"/>
        <v>1780</v>
      </c>
      <c r="G37" s="49">
        <v>1548</v>
      </c>
      <c r="H37" s="38">
        <v>2390</v>
      </c>
      <c r="I37" s="22">
        <v>122</v>
      </c>
      <c r="J37" s="20">
        <v>1.02</v>
      </c>
      <c r="K37" s="53">
        <f t="shared" si="1"/>
        <v>1780.1999999999998</v>
      </c>
    </row>
    <row r="38" spans="1:11" ht="12">
      <c r="A38" s="34">
        <v>29</v>
      </c>
      <c r="B38" s="35"/>
      <c r="C38" s="47" t="s">
        <v>167</v>
      </c>
      <c r="D38" s="48" t="s">
        <v>168</v>
      </c>
      <c r="E38" s="36"/>
      <c r="F38" s="54">
        <f t="shared" si="0"/>
        <v>654</v>
      </c>
      <c r="G38" s="36">
        <v>569</v>
      </c>
      <c r="H38" s="37">
        <v>876</v>
      </c>
      <c r="I38" s="22">
        <v>425</v>
      </c>
      <c r="J38" s="20">
        <v>1.03</v>
      </c>
      <c r="K38" s="53">
        <f t="shared" si="1"/>
        <v>654.3499999999999</v>
      </c>
    </row>
    <row r="39" spans="1:11" ht="12">
      <c r="A39" s="34">
        <v>30</v>
      </c>
      <c r="B39" s="35"/>
      <c r="C39" s="47" t="s">
        <v>51</v>
      </c>
      <c r="D39" s="48" t="s">
        <v>52</v>
      </c>
      <c r="E39" s="39"/>
      <c r="F39" s="54">
        <f t="shared" si="0"/>
        <v>101</v>
      </c>
      <c r="G39" s="36">
        <v>88</v>
      </c>
      <c r="H39" s="37">
        <v>316</v>
      </c>
      <c r="I39" s="22">
        <v>548</v>
      </c>
      <c r="J39" s="20">
        <v>1.04</v>
      </c>
      <c r="K39" s="53">
        <f t="shared" si="1"/>
        <v>101.19999999999999</v>
      </c>
    </row>
    <row r="40" spans="1:11" ht="12">
      <c r="A40" s="34">
        <v>31</v>
      </c>
      <c r="B40" s="35"/>
      <c r="C40" s="47" t="s">
        <v>53</v>
      </c>
      <c r="D40" s="48"/>
      <c r="E40" s="39"/>
      <c r="F40" s="54">
        <f t="shared" si="0"/>
        <v>920</v>
      </c>
      <c r="G40" s="36">
        <v>800</v>
      </c>
      <c r="H40" s="37">
        <v>138</v>
      </c>
      <c r="I40" s="22">
        <v>852</v>
      </c>
      <c r="J40" s="20">
        <v>1.04</v>
      </c>
      <c r="K40" s="53">
        <f t="shared" si="1"/>
        <v>919.9999999999999</v>
      </c>
    </row>
    <row r="41" spans="1:11" ht="12">
      <c r="A41" s="34">
        <v>32</v>
      </c>
      <c r="B41" s="35"/>
      <c r="C41" s="47" t="s">
        <v>130</v>
      </c>
      <c r="D41" s="48"/>
      <c r="E41" s="36"/>
      <c r="F41" s="54">
        <f t="shared" si="0"/>
        <v>25206</v>
      </c>
      <c r="G41" s="49">
        <v>21918</v>
      </c>
      <c r="H41" s="38">
        <v>1236</v>
      </c>
      <c r="I41" s="21">
        <v>1094</v>
      </c>
      <c r="J41" s="20">
        <v>1.04</v>
      </c>
      <c r="K41" s="53">
        <f t="shared" si="1"/>
        <v>25205.699999999997</v>
      </c>
    </row>
    <row r="42" spans="1:11" ht="12">
      <c r="A42" s="34">
        <v>33</v>
      </c>
      <c r="B42" s="35"/>
      <c r="C42" s="47" t="s">
        <v>0</v>
      </c>
      <c r="D42" s="48"/>
      <c r="E42" s="36"/>
      <c r="F42" s="54">
        <f t="shared" si="0"/>
        <v>328</v>
      </c>
      <c r="G42" s="36">
        <v>285</v>
      </c>
      <c r="H42" s="38">
        <v>33832</v>
      </c>
      <c r="I42" s="22">
        <v>183</v>
      </c>
      <c r="J42" s="20">
        <v>1.04</v>
      </c>
      <c r="K42" s="53">
        <f t="shared" si="1"/>
        <v>327.75</v>
      </c>
    </row>
    <row r="43" spans="1:11" ht="12">
      <c r="A43" s="34">
        <v>34</v>
      </c>
      <c r="B43" s="35"/>
      <c r="C43" s="47" t="s">
        <v>138</v>
      </c>
      <c r="D43" s="48"/>
      <c r="E43" s="36"/>
      <c r="F43" s="54">
        <f t="shared" si="0"/>
        <v>369</v>
      </c>
      <c r="G43" s="36">
        <v>321</v>
      </c>
      <c r="H43" s="37">
        <v>440</v>
      </c>
      <c r="I43" s="22">
        <v>486</v>
      </c>
      <c r="J43" s="20">
        <v>1.04</v>
      </c>
      <c r="K43" s="53">
        <f t="shared" si="1"/>
        <v>369.15</v>
      </c>
    </row>
    <row r="44" spans="1:11" ht="12">
      <c r="A44" s="34">
        <v>35</v>
      </c>
      <c r="B44" s="35"/>
      <c r="C44" s="47" t="s">
        <v>169</v>
      </c>
      <c r="D44" s="48" t="s">
        <v>170</v>
      </c>
      <c r="E44" s="36"/>
      <c r="F44" s="54">
        <f t="shared" si="0"/>
        <v>1504</v>
      </c>
      <c r="G44" s="49">
        <v>1308</v>
      </c>
      <c r="H44" s="37">
        <v>96</v>
      </c>
      <c r="I44" s="22">
        <v>608</v>
      </c>
      <c r="J44" s="20">
        <v>1.04</v>
      </c>
      <c r="K44" s="53">
        <f t="shared" si="1"/>
        <v>1504.1999999999998</v>
      </c>
    </row>
    <row r="45" spans="1:11" ht="12">
      <c r="A45" s="34">
        <v>36</v>
      </c>
      <c r="B45" s="35"/>
      <c r="C45" s="47" t="s">
        <v>259</v>
      </c>
      <c r="D45" s="48" t="s">
        <v>260</v>
      </c>
      <c r="E45" s="36"/>
      <c r="F45" s="54">
        <f t="shared" si="0"/>
        <v>5461</v>
      </c>
      <c r="G45" s="49">
        <v>4749</v>
      </c>
      <c r="H45" s="37">
        <v>500</v>
      </c>
      <c r="I45" s="22">
        <v>911</v>
      </c>
      <c r="J45" s="20">
        <v>1.04</v>
      </c>
      <c r="K45" s="53">
        <f t="shared" si="1"/>
        <v>5461.349999999999</v>
      </c>
    </row>
    <row r="46" spans="1:11" ht="12">
      <c r="A46" s="34">
        <v>37</v>
      </c>
      <c r="B46" s="35"/>
      <c r="C46" s="47" t="s">
        <v>171</v>
      </c>
      <c r="D46" s="48" t="s">
        <v>172</v>
      </c>
      <c r="E46" s="36"/>
      <c r="F46" s="54">
        <f t="shared" si="0"/>
        <v>1504</v>
      </c>
      <c r="G46" s="49">
        <v>1308</v>
      </c>
      <c r="H46" s="38">
        <v>2018</v>
      </c>
      <c r="I46" s="21">
        <v>3647</v>
      </c>
      <c r="J46" s="20">
        <v>1.04</v>
      </c>
      <c r="K46" s="53">
        <f t="shared" si="1"/>
        <v>1504.1999999999998</v>
      </c>
    </row>
    <row r="47" spans="1:11" ht="12">
      <c r="A47" s="34">
        <v>38</v>
      </c>
      <c r="B47" s="35"/>
      <c r="C47" s="47" t="s">
        <v>171</v>
      </c>
      <c r="D47" s="48" t="s">
        <v>312</v>
      </c>
      <c r="E47" s="36"/>
      <c r="F47" s="54">
        <f t="shared" si="0"/>
        <v>3019</v>
      </c>
      <c r="G47" s="49">
        <v>2625</v>
      </c>
      <c r="H47" s="38">
        <v>7332</v>
      </c>
      <c r="I47" s="22">
        <v>827</v>
      </c>
      <c r="J47" s="20">
        <v>1.04</v>
      </c>
      <c r="K47" s="53">
        <f t="shared" si="1"/>
        <v>3018.7499999999995</v>
      </c>
    </row>
    <row r="48" spans="1:11" ht="22.5">
      <c r="A48" s="34">
        <v>39</v>
      </c>
      <c r="B48" s="35"/>
      <c r="C48" s="47" t="s">
        <v>173</v>
      </c>
      <c r="D48" s="48"/>
      <c r="E48" s="36"/>
      <c r="F48" s="54">
        <f t="shared" si="0"/>
        <v>4103</v>
      </c>
      <c r="G48" s="49">
        <v>3568</v>
      </c>
      <c r="H48" s="37">
        <v>22</v>
      </c>
      <c r="I48" s="21">
        <v>1852</v>
      </c>
      <c r="J48" s="20">
        <v>1.04</v>
      </c>
      <c r="K48" s="53">
        <f t="shared" si="1"/>
        <v>4103.2</v>
      </c>
    </row>
    <row r="49" spans="1:11" ht="12">
      <c r="A49" s="34">
        <v>40</v>
      </c>
      <c r="B49" s="35"/>
      <c r="C49" s="47" t="s">
        <v>174</v>
      </c>
      <c r="D49" s="48"/>
      <c r="E49" s="39"/>
      <c r="F49" s="54">
        <f t="shared" si="0"/>
        <v>2968</v>
      </c>
      <c r="G49" s="49">
        <v>2581</v>
      </c>
      <c r="H49" s="37">
        <v>32</v>
      </c>
      <c r="I49" s="22">
        <v>926</v>
      </c>
      <c r="J49" s="20">
        <v>1.04</v>
      </c>
      <c r="K49" s="53">
        <f t="shared" si="1"/>
        <v>2968.1499999999996</v>
      </c>
    </row>
    <row r="50" spans="1:11" ht="12">
      <c r="A50" s="34">
        <v>41</v>
      </c>
      <c r="B50" s="35"/>
      <c r="C50" s="47" t="s">
        <v>175</v>
      </c>
      <c r="D50" s="48" t="s">
        <v>176</v>
      </c>
      <c r="E50" s="36"/>
      <c r="F50" s="54">
        <f t="shared" si="0"/>
        <v>194</v>
      </c>
      <c r="G50" s="36">
        <v>169</v>
      </c>
      <c r="H50" s="38">
        <v>2018</v>
      </c>
      <c r="I50" s="21">
        <v>2778</v>
      </c>
      <c r="J50" s="20">
        <v>1.04</v>
      </c>
      <c r="K50" s="53">
        <f t="shared" si="1"/>
        <v>194.35</v>
      </c>
    </row>
    <row r="51" spans="1:11" ht="12">
      <c r="A51" s="34">
        <v>42</v>
      </c>
      <c r="B51" s="35"/>
      <c r="C51" s="47" t="s">
        <v>175</v>
      </c>
      <c r="D51" s="48" t="s">
        <v>177</v>
      </c>
      <c r="E51" s="36"/>
      <c r="F51" s="54">
        <f t="shared" si="0"/>
        <v>685</v>
      </c>
      <c r="G51" s="36">
        <v>596</v>
      </c>
      <c r="H51" s="38">
        <v>4050</v>
      </c>
      <c r="I51" s="21">
        <v>3704</v>
      </c>
      <c r="J51" s="20">
        <v>1.04</v>
      </c>
      <c r="K51" s="53">
        <f t="shared" si="1"/>
        <v>685.4</v>
      </c>
    </row>
    <row r="52" spans="1:11" ht="12">
      <c r="A52" s="34">
        <v>43</v>
      </c>
      <c r="B52" s="35"/>
      <c r="C52" s="47" t="s">
        <v>175</v>
      </c>
      <c r="D52" s="48" t="s">
        <v>178</v>
      </c>
      <c r="E52" s="36"/>
      <c r="F52" s="54">
        <f t="shared" si="0"/>
        <v>890</v>
      </c>
      <c r="G52" s="36">
        <v>774</v>
      </c>
      <c r="H52" s="38">
        <v>5506</v>
      </c>
      <c r="K52" s="53">
        <f t="shared" si="1"/>
        <v>890.0999999999999</v>
      </c>
    </row>
    <row r="53" spans="1:11" ht="12">
      <c r="A53" s="34">
        <v>44</v>
      </c>
      <c r="B53" s="35"/>
      <c r="C53" s="47" t="s">
        <v>175</v>
      </c>
      <c r="D53" s="48" t="s">
        <v>179</v>
      </c>
      <c r="E53" s="36"/>
      <c r="F53" s="54">
        <f t="shared" si="0"/>
        <v>1390</v>
      </c>
      <c r="G53" s="49">
        <v>1209</v>
      </c>
      <c r="H53" s="38">
        <v>3982</v>
      </c>
      <c r="K53" s="53">
        <f t="shared" si="1"/>
        <v>1390.35</v>
      </c>
    </row>
    <row r="54" spans="1:11" ht="12">
      <c r="A54" s="34">
        <v>45</v>
      </c>
      <c r="B54" s="35"/>
      <c r="C54" s="47" t="s">
        <v>175</v>
      </c>
      <c r="D54" s="48" t="s">
        <v>312</v>
      </c>
      <c r="E54" s="36"/>
      <c r="F54" s="54">
        <f t="shared" si="0"/>
        <v>1780</v>
      </c>
      <c r="G54" s="49">
        <v>1548</v>
      </c>
      <c r="H54" s="38">
        <v>7332</v>
      </c>
      <c r="K54" s="53">
        <f t="shared" si="1"/>
        <v>1780.1999999999998</v>
      </c>
    </row>
    <row r="55" spans="1:11" ht="22.5">
      <c r="A55" s="34">
        <v>46</v>
      </c>
      <c r="B55" s="35"/>
      <c r="C55" s="47" t="s">
        <v>180</v>
      </c>
      <c r="D55" s="48" t="s">
        <v>176</v>
      </c>
      <c r="E55" s="36"/>
      <c r="F55" s="54">
        <f t="shared" si="0"/>
        <v>296</v>
      </c>
      <c r="G55" s="36">
        <v>257</v>
      </c>
      <c r="H55" s="37">
        <v>260</v>
      </c>
      <c r="K55" s="53">
        <f t="shared" si="1"/>
        <v>295.54999999999995</v>
      </c>
    </row>
    <row r="56" spans="1:11" ht="22.5">
      <c r="A56" s="34">
        <v>47</v>
      </c>
      <c r="B56" s="35"/>
      <c r="C56" s="47" t="s">
        <v>180</v>
      </c>
      <c r="D56" s="48" t="s">
        <v>177</v>
      </c>
      <c r="E56" s="36"/>
      <c r="F56" s="54">
        <f t="shared" si="0"/>
        <v>788</v>
      </c>
      <c r="G56" s="36">
        <v>685</v>
      </c>
      <c r="H56" s="37">
        <v>920</v>
      </c>
      <c r="K56" s="53">
        <f t="shared" si="1"/>
        <v>787.7499999999999</v>
      </c>
    </row>
    <row r="57" spans="1:11" ht="22.5">
      <c r="A57" s="34">
        <v>48</v>
      </c>
      <c r="B57" s="35"/>
      <c r="C57" s="47" t="s">
        <v>180</v>
      </c>
      <c r="D57" s="48" t="s">
        <v>178</v>
      </c>
      <c r="E57" s="36"/>
      <c r="F57" s="54">
        <f t="shared" si="0"/>
        <v>992</v>
      </c>
      <c r="G57" s="36">
        <v>863</v>
      </c>
      <c r="H57" s="38">
        <v>1194</v>
      </c>
      <c r="K57" s="53">
        <f t="shared" si="1"/>
        <v>992.4499999999999</v>
      </c>
    </row>
    <row r="58" spans="1:11" ht="22.5">
      <c r="A58" s="34">
        <v>49</v>
      </c>
      <c r="B58" s="35"/>
      <c r="C58" s="47" t="s">
        <v>180</v>
      </c>
      <c r="D58" s="48" t="s">
        <v>179</v>
      </c>
      <c r="E58" s="39"/>
      <c r="F58" s="54">
        <f t="shared" si="0"/>
        <v>1482</v>
      </c>
      <c r="G58" s="49">
        <v>1289</v>
      </c>
      <c r="H58" s="38">
        <v>1868</v>
      </c>
      <c r="K58" s="53">
        <f t="shared" si="1"/>
        <v>1482.35</v>
      </c>
    </row>
    <row r="59" spans="1:11" ht="12">
      <c r="A59" s="34">
        <v>50</v>
      </c>
      <c r="B59" s="35"/>
      <c r="C59" s="47" t="s">
        <v>212</v>
      </c>
      <c r="D59" s="48"/>
      <c r="E59" s="36"/>
      <c r="F59" s="54">
        <f t="shared" si="0"/>
        <v>5934</v>
      </c>
      <c r="G59" s="49">
        <v>5160</v>
      </c>
      <c r="H59" s="38">
        <v>2390</v>
      </c>
      <c r="K59" s="53">
        <f t="shared" si="1"/>
        <v>5933.999999999999</v>
      </c>
    </row>
    <row r="60" spans="1:11" ht="12">
      <c r="A60" s="34">
        <v>51</v>
      </c>
      <c r="B60" s="35"/>
      <c r="C60" s="47" t="s">
        <v>131</v>
      </c>
      <c r="D60" s="48" t="s">
        <v>132</v>
      </c>
      <c r="E60" s="36"/>
      <c r="F60" s="54">
        <f t="shared" si="0"/>
        <v>1351</v>
      </c>
      <c r="G60" s="49">
        <v>1175</v>
      </c>
      <c r="H60" s="37">
        <v>398</v>
      </c>
      <c r="K60" s="53">
        <f t="shared" si="1"/>
        <v>1351.25</v>
      </c>
    </row>
    <row r="61" spans="1:11" ht="12">
      <c r="A61" s="34">
        <v>52</v>
      </c>
      <c r="B61" s="35"/>
      <c r="C61" s="47" t="s">
        <v>181</v>
      </c>
      <c r="D61" s="48"/>
      <c r="E61" s="36"/>
      <c r="F61" s="54">
        <f t="shared" si="0"/>
        <v>3019</v>
      </c>
      <c r="G61" s="49">
        <v>2625</v>
      </c>
      <c r="H61" s="38">
        <v>1058</v>
      </c>
      <c r="K61" s="53">
        <f t="shared" si="1"/>
        <v>3018.7499999999995</v>
      </c>
    </row>
    <row r="62" spans="1:11" ht="12">
      <c r="A62" s="34">
        <v>53</v>
      </c>
      <c r="B62" s="35"/>
      <c r="C62" s="47" t="s">
        <v>182</v>
      </c>
      <c r="D62" s="48"/>
      <c r="E62" s="36"/>
      <c r="F62" s="54">
        <f t="shared" si="0"/>
        <v>1504</v>
      </c>
      <c r="G62" s="49">
        <v>1308</v>
      </c>
      <c r="H62" s="38">
        <v>1332</v>
      </c>
      <c r="K62" s="53">
        <f t="shared" si="1"/>
        <v>1504.1999999999998</v>
      </c>
    </row>
    <row r="63" spans="1:11" ht="12">
      <c r="A63" s="34">
        <v>54</v>
      </c>
      <c r="B63" s="35"/>
      <c r="C63" s="47" t="s">
        <v>183</v>
      </c>
      <c r="D63" s="48"/>
      <c r="E63" s="36"/>
      <c r="F63" s="54">
        <f t="shared" si="0"/>
        <v>4521</v>
      </c>
      <c r="G63" s="49">
        <v>3931</v>
      </c>
      <c r="H63" s="38"/>
      <c r="K63" s="53">
        <f t="shared" si="1"/>
        <v>4520.65</v>
      </c>
    </row>
    <row r="64" spans="1:11" ht="22.5">
      <c r="A64" s="34">
        <v>55</v>
      </c>
      <c r="B64" s="35"/>
      <c r="C64" s="47" t="s">
        <v>184</v>
      </c>
      <c r="D64" s="48"/>
      <c r="E64" s="36"/>
      <c r="F64" s="54">
        <f t="shared" si="0"/>
        <v>6026</v>
      </c>
      <c r="G64" s="49">
        <v>5240</v>
      </c>
      <c r="H64" s="38"/>
      <c r="K64" s="53">
        <f t="shared" si="1"/>
        <v>6025.999999999999</v>
      </c>
    </row>
    <row r="65" spans="1:11" ht="12">
      <c r="A65" s="34">
        <v>56</v>
      </c>
      <c r="B65" s="35"/>
      <c r="C65" s="44" t="s">
        <v>327</v>
      </c>
      <c r="D65" s="44"/>
      <c r="E65" s="36"/>
      <c r="F65" s="54">
        <f t="shared" si="0"/>
        <v>2455</v>
      </c>
      <c r="G65" s="45">
        <v>2135</v>
      </c>
      <c r="H65" s="38"/>
      <c r="K65" s="53">
        <f t="shared" si="1"/>
        <v>2455.25</v>
      </c>
    </row>
    <row r="66" spans="1:11" ht="12">
      <c r="A66" s="90" t="s">
        <v>261</v>
      </c>
      <c r="B66" s="90"/>
      <c r="C66" s="90"/>
      <c r="D66" s="90"/>
      <c r="E66" s="56">
        <v>14.16</v>
      </c>
      <c r="F66" s="55"/>
      <c r="G66" s="32"/>
      <c r="H66" s="38">
        <v>7964</v>
      </c>
      <c r="K66" s="53">
        <f t="shared" si="1"/>
        <v>0</v>
      </c>
    </row>
    <row r="67" spans="1:11" ht="12">
      <c r="A67" s="34">
        <v>1</v>
      </c>
      <c r="B67" s="35"/>
      <c r="C67" s="47" t="s">
        <v>71</v>
      </c>
      <c r="D67" s="48" t="s">
        <v>54</v>
      </c>
      <c r="E67" s="40"/>
      <c r="F67" s="54">
        <f t="shared" si="0"/>
        <v>5831</v>
      </c>
      <c r="G67" s="49">
        <v>5070</v>
      </c>
      <c r="H67" s="38">
        <v>1812</v>
      </c>
      <c r="K67" s="53">
        <f t="shared" si="1"/>
        <v>5830.5</v>
      </c>
    </row>
    <row r="68" spans="1:11" ht="22.5">
      <c r="A68" s="34">
        <v>2</v>
      </c>
      <c r="B68" s="35"/>
      <c r="C68" s="47" t="s">
        <v>34</v>
      </c>
      <c r="D68" s="48" t="s">
        <v>186</v>
      </c>
      <c r="E68" s="41"/>
      <c r="F68" s="54">
        <f t="shared" si="0"/>
        <v>6690</v>
      </c>
      <c r="G68" s="49">
        <v>5817</v>
      </c>
      <c r="H68" s="38">
        <v>4050</v>
      </c>
      <c r="K68" s="53">
        <f t="shared" si="1"/>
        <v>6689.549999999999</v>
      </c>
    </row>
    <row r="69" spans="1:11" ht="12">
      <c r="A69" s="34">
        <v>3</v>
      </c>
      <c r="B69" s="35"/>
      <c r="C69" s="47" t="s">
        <v>35</v>
      </c>
      <c r="D69" s="48" t="s">
        <v>187</v>
      </c>
      <c r="E69" s="41"/>
      <c r="F69" s="54">
        <f t="shared" si="0"/>
        <v>6690</v>
      </c>
      <c r="G69" s="49">
        <v>5817</v>
      </c>
      <c r="H69" s="38">
        <v>2018</v>
      </c>
      <c r="K69" s="53">
        <f t="shared" si="1"/>
        <v>6689.549999999999</v>
      </c>
    </row>
    <row r="70" spans="1:11" ht="12">
      <c r="A70" s="34">
        <v>4</v>
      </c>
      <c r="B70" s="35"/>
      <c r="C70" s="47" t="s">
        <v>36</v>
      </c>
      <c r="D70" s="48" t="s">
        <v>62</v>
      </c>
      <c r="E70" s="41"/>
      <c r="F70" s="54">
        <f t="shared" si="0"/>
        <v>5258</v>
      </c>
      <c r="G70" s="49">
        <v>4572</v>
      </c>
      <c r="H70" s="38">
        <v>6070</v>
      </c>
      <c r="K70" s="53">
        <f t="shared" si="1"/>
        <v>5257.799999999999</v>
      </c>
    </row>
    <row r="71" spans="1:11" ht="12">
      <c r="A71" s="34">
        <v>5</v>
      </c>
      <c r="B71" s="35"/>
      <c r="C71" s="47" t="s">
        <v>37</v>
      </c>
      <c r="D71" s="48" t="s">
        <v>63</v>
      </c>
      <c r="E71" s="41"/>
      <c r="F71" s="54">
        <f t="shared" si="0"/>
        <v>7928</v>
      </c>
      <c r="G71" s="49">
        <v>6894</v>
      </c>
      <c r="H71" s="38">
        <v>8088</v>
      </c>
      <c r="K71" s="53">
        <f t="shared" si="1"/>
        <v>7928.099999999999</v>
      </c>
    </row>
    <row r="72" spans="1:11" ht="12">
      <c r="A72" s="34">
        <v>6</v>
      </c>
      <c r="B72" s="35"/>
      <c r="C72" s="47" t="s">
        <v>38</v>
      </c>
      <c r="D72" s="48" t="s">
        <v>188</v>
      </c>
      <c r="E72" s="41"/>
      <c r="F72" s="54">
        <f t="shared" si="0"/>
        <v>3703</v>
      </c>
      <c r="G72" s="49">
        <v>3220</v>
      </c>
      <c r="H72" s="33">
        <v>15708</v>
      </c>
      <c r="K72" s="53">
        <f t="shared" si="1"/>
        <v>3702.9999999999995</v>
      </c>
    </row>
    <row r="73" spans="1:11" ht="12">
      <c r="A73" s="34">
        <v>7</v>
      </c>
      <c r="B73" s="35"/>
      <c r="C73" s="47" t="s">
        <v>39</v>
      </c>
      <c r="D73" s="48" t="s">
        <v>64</v>
      </c>
      <c r="E73" s="41"/>
      <c r="F73" s="54">
        <f t="shared" si="0"/>
        <v>3326</v>
      </c>
      <c r="G73" s="49">
        <v>2892</v>
      </c>
      <c r="H73" s="38">
        <v>15008</v>
      </c>
      <c r="K73" s="53">
        <f t="shared" si="1"/>
        <v>3325.7999999999997</v>
      </c>
    </row>
    <row r="74" spans="1:11" ht="22.5">
      <c r="A74" s="34">
        <v>8</v>
      </c>
      <c r="B74" s="35"/>
      <c r="C74" s="47" t="s">
        <v>40</v>
      </c>
      <c r="D74" s="48"/>
      <c r="E74" s="41"/>
      <c r="F74" s="54">
        <f aca="true" t="shared" si="2" ref="F74:F132">ROUND(G74*1.15,0)</f>
        <v>2988</v>
      </c>
      <c r="G74" s="49">
        <v>2598</v>
      </c>
      <c r="H74" s="38">
        <v>7826</v>
      </c>
      <c r="K74" s="53">
        <f t="shared" si="1"/>
        <v>2987.7</v>
      </c>
    </row>
    <row r="75" spans="1:11" ht="22.5">
      <c r="A75" s="34">
        <v>9</v>
      </c>
      <c r="B75" s="35"/>
      <c r="C75" s="47" t="s">
        <v>41</v>
      </c>
      <c r="D75" s="48" t="s">
        <v>103</v>
      </c>
      <c r="E75" s="41"/>
      <c r="F75" s="54">
        <f t="shared" si="2"/>
        <v>3437</v>
      </c>
      <c r="G75" s="49">
        <v>2989</v>
      </c>
      <c r="H75" s="38">
        <v>8980</v>
      </c>
      <c r="K75" s="53">
        <f aca="true" t="shared" si="3" ref="K75:K133">G75*1.15</f>
        <v>3437.35</v>
      </c>
    </row>
    <row r="76" spans="1:11" ht="12">
      <c r="A76" s="34">
        <v>10</v>
      </c>
      <c r="B76" s="35"/>
      <c r="C76" s="47" t="s">
        <v>42</v>
      </c>
      <c r="D76" s="48" t="s">
        <v>65</v>
      </c>
      <c r="E76" s="41"/>
      <c r="F76" s="54">
        <f t="shared" si="2"/>
        <v>4308</v>
      </c>
      <c r="G76" s="49">
        <v>3746</v>
      </c>
      <c r="H76" s="38">
        <v>8980</v>
      </c>
      <c r="K76" s="53">
        <f t="shared" si="3"/>
        <v>4307.9</v>
      </c>
    </row>
    <row r="77" spans="1:11" ht="22.5">
      <c r="A77" s="34">
        <v>11</v>
      </c>
      <c r="B77" s="35"/>
      <c r="C77" s="47" t="s">
        <v>295</v>
      </c>
      <c r="D77" s="48" t="s">
        <v>262</v>
      </c>
      <c r="E77" s="41"/>
      <c r="F77" s="54">
        <f t="shared" si="2"/>
        <v>11180</v>
      </c>
      <c r="G77" s="49">
        <v>9722</v>
      </c>
      <c r="H77" s="38">
        <v>7058</v>
      </c>
      <c r="K77" s="53">
        <f t="shared" si="3"/>
        <v>11180.3</v>
      </c>
    </row>
    <row r="78" spans="1:11" ht="12">
      <c r="A78" s="34">
        <v>12</v>
      </c>
      <c r="B78" s="35"/>
      <c r="C78" s="47" t="s">
        <v>189</v>
      </c>
      <c r="D78" s="48" t="s">
        <v>190</v>
      </c>
      <c r="E78" s="41"/>
      <c r="F78" s="54">
        <f t="shared" si="2"/>
        <v>5942</v>
      </c>
      <c r="G78" s="49">
        <v>5167</v>
      </c>
      <c r="H78" s="38">
        <v>10642</v>
      </c>
      <c r="K78" s="53">
        <f t="shared" si="3"/>
        <v>5942.049999999999</v>
      </c>
    </row>
    <row r="79" spans="1:11" ht="12">
      <c r="A79" s="34">
        <v>13</v>
      </c>
      <c r="B79" s="35"/>
      <c r="C79" s="47" t="s">
        <v>43</v>
      </c>
      <c r="D79" s="48" t="s">
        <v>66</v>
      </c>
      <c r="E79" s="41"/>
      <c r="F79" s="54">
        <f t="shared" si="2"/>
        <v>5095</v>
      </c>
      <c r="G79" s="49">
        <v>4430</v>
      </c>
      <c r="H79" s="38">
        <v>4970</v>
      </c>
      <c r="K79" s="53">
        <f t="shared" si="3"/>
        <v>5094.5</v>
      </c>
    </row>
    <row r="80" spans="1:11" ht="33.75">
      <c r="A80" s="34">
        <v>14</v>
      </c>
      <c r="B80" s="35"/>
      <c r="C80" s="47" t="s">
        <v>44</v>
      </c>
      <c r="D80" s="48"/>
      <c r="E80" s="41"/>
      <c r="F80" s="54">
        <f t="shared" si="2"/>
        <v>3448</v>
      </c>
      <c r="G80" s="49">
        <v>2998</v>
      </c>
      <c r="H80" s="38">
        <v>4462</v>
      </c>
      <c r="K80" s="53">
        <f t="shared" si="3"/>
        <v>3447.7</v>
      </c>
    </row>
    <row r="81" spans="1:11" ht="22.5">
      <c r="A81" s="34">
        <v>15</v>
      </c>
      <c r="B81" s="35"/>
      <c r="C81" s="47" t="s">
        <v>136</v>
      </c>
      <c r="D81" s="48"/>
      <c r="E81" s="41"/>
      <c r="F81" s="54">
        <f t="shared" si="2"/>
        <v>3243</v>
      </c>
      <c r="G81" s="49">
        <v>2820</v>
      </c>
      <c r="H81" s="38">
        <v>4010</v>
      </c>
      <c r="K81" s="53">
        <f t="shared" si="3"/>
        <v>3242.9999999999995</v>
      </c>
    </row>
    <row r="82" spans="1:11" ht="22.5">
      <c r="A82" s="34">
        <v>16</v>
      </c>
      <c r="B82" s="35"/>
      <c r="C82" s="47" t="s">
        <v>137</v>
      </c>
      <c r="D82" s="48"/>
      <c r="E82" s="41"/>
      <c r="F82" s="54">
        <f t="shared" si="2"/>
        <v>4789</v>
      </c>
      <c r="G82" s="49">
        <v>4164</v>
      </c>
      <c r="H82" s="38">
        <v>4614</v>
      </c>
      <c r="K82" s="53">
        <f t="shared" si="3"/>
        <v>4788.599999999999</v>
      </c>
    </row>
    <row r="83" spans="1:11" ht="12">
      <c r="A83" s="34">
        <v>17</v>
      </c>
      <c r="B83" s="35"/>
      <c r="C83" s="47" t="s">
        <v>55</v>
      </c>
      <c r="D83" s="48" t="s">
        <v>56</v>
      </c>
      <c r="E83" s="40"/>
      <c r="F83" s="54">
        <f t="shared" si="2"/>
        <v>718</v>
      </c>
      <c r="G83" s="36">
        <v>624</v>
      </c>
      <c r="H83" s="38">
        <v>5780</v>
      </c>
      <c r="K83" s="53">
        <f t="shared" si="3"/>
        <v>717.5999999999999</v>
      </c>
    </row>
    <row r="84" spans="1:11" ht="12">
      <c r="A84" s="34">
        <v>18</v>
      </c>
      <c r="B84" s="35"/>
      <c r="C84" s="47" t="s">
        <v>57</v>
      </c>
      <c r="D84" s="48" t="s">
        <v>32</v>
      </c>
      <c r="E84" s="41"/>
      <c r="F84" s="54">
        <f t="shared" si="2"/>
        <v>1421</v>
      </c>
      <c r="G84" s="49">
        <v>1236</v>
      </c>
      <c r="H84" s="38">
        <v>7978</v>
      </c>
      <c r="K84" s="53">
        <f t="shared" si="3"/>
        <v>1421.3999999999999</v>
      </c>
    </row>
    <row r="85" spans="1:11" ht="12">
      <c r="A85" s="34">
        <v>19</v>
      </c>
      <c r="B85" s="35"/>
      <c r="C85" s="47" t="s">
        <v>58</v>
      </c>
      <c r="D85" s="48" t="s">
        <v>33</v>
      </c>
      <c r="E85" s="41"/>
      <c r="F85" s="54">
        <f t="shared" si="2"/>
        <v>951</v>
      </c>
      <c r="G85" s="36">
        <v>827</v>
      </c>
      <c r="H85" s="38">
        <v>6838</v>
      </c>
      <c r="K85" s="53">
        <f t="shared" si="3"/>
        <v>951.05</v>
      </c>
    </row>
    <row r="86" spans="1:11" ht="12">
      <c r="A86" s="34">
        <v>20</v>
      </c>
      <c r="B86" s="35"/>
      <c r="C86" s="47" t="s">
        <v>59</v>
      </c>
      <c r="D86" s="48" t="s">
        <v>60</v>
      </c>
      <c r="E86" s="41"/>
      <c r="F86" s="54">
        <f t="shared" si="2"/>
        <v>951</v>
      </c>
      <c r="G86" s="36">
        <v>827</v>
      </c>
      <c r="H86" s="38">
        <v>4628</v>
      </c>
      <c r="K86" s="53">
        <f t="shared" si="3"/>
        <v>951.05</v>
      </c>
    </row>
    <row r="87" spans="1:11" ht="12">
      <c r="A87" s="34">
        <v>21</v>
      </c>
      <c r="B87" s="35"/>
      <c r="C87" s="47" t="s">
        <v>61</v>
      </c>
      <c r="D87" s="48" t="s">
        <v>60</v>
      </c>
      <c r="E87" s="41"/>
      <c r="F87" s="54">
        <f t="shared" si="2"/>
        <v>860</v>
      </c>
      <c r="G87" s="36">
        <v>748</v>
      </c>
      <c r="H87" s="38">
        <v>4352</v>
      </c>
      <c r="K87" s="53">
        <f t="shared" si="3"/>
        <v>860.1999999999999</v>
      </c>
    </row>
    <row r="88" spans="1:11" ht="12">
      <c r="A88" s="34">
        <v>22</v>
      </c>
      <c r="B88" s="35"/>
      <c r="C88" s="47" t="s">
        <v>213</v>
      </c>
      <c r="D88" s="48" t="s">
        <v>296</v>
      </c>
      <c r="E88" s="41"/>
      <c r="F88" s="54">
        <f t="shared" si="2"/>
        <v>501</v>
      </c>
      <c r="G88" s="36">
        <v>436</v>
      </c>
      <c r="H88" s="38"/>
      <c r="K88" s="53">
        <f t="shared" si="3"/>
        <v>501.4</v>
      </c>
    </row>
    <row r="89" spans="1:11" ht="22.5">
      <c r="A89" s="34">
        <v>23</v>
      </c>
      <c r="B89" s="35"/>
      <c r="C89" s="47" t="s">
        <v>220</v>
      </c>
      <c r="D89" s="48" t="s">
        <v>297</v>
      </c>
      <c r="E89" s="41"/>
      <c r="F89" s="54">
        <f t="shared" si="2"/>
        <v>1380</v>
      </c>
      <c r="G89" s="49">
        <v>1200</v>
      </c>
      <c r="H89" s="38">
        <v>6426</v>
      </c>
      <c r="K89" s="53">
        <f t="shared" si="3"/>
        <v>1380</v>
      </c>
    </row>
    <row r="90" spans="1:11" ht="22.5">
      <c r="A90" s="34">
        <v>24</v>
      </c>
      <c r="B90" s="35"/>
      <c r="C90" s="47" t="s">
        <v>221</v>
      </c>
      <c r="D90" s="48" t="s">
        <v>298</v>
      </c>
      <c r="E90" s="41"/>
      <c r="F90" s="54">
        <f t="shared" si="2"/>
        <v>8573</v>
      </c>
      <c r="G90" s="49">
        <v>7455</v>
      </c>
      <c r="H90" s="37">
        <v>962</v>
      </c>
      <c r="K90" s="53">
        <f t="shared" si="3"/>
        <v>8573.25</v>
      </c>
    </row>
    <row r="91" spans="1:11" ht="22.5">
      <c r="A91" s="34">
        <v>25</v>
      </c>
      <c r="B91" s="35"/>
      <c r="C91" s="47" t="s">
        <v>221</v>
      </c>
      <c r="D91" s="48" t="s">
        <v>299</v>
      </c>
      <c r="E91" s="41"/>
      <c r="F91" s="54">
        <f t="shared" si="2"/>
        <v>11146</v>
      </c>
      <c r="G91" s="49">
        <v>9692</v>
      </c>
      <c r="H91" s="38">
        <v>1908</v>
      </c>
      <c r="K91" s="53">
        <f t="shared" si="3"/>
        <v>11145.8</v>
      </c>
    </row>
    <row r="92" spans="1:11" ht="22.5">
      <c r="A92" s="34">
        <v>26</v>
      </c>
      <c r="B92" s="35"/>
      <c r="C92" s="47" t="s">
        <v>221</v>
      </c>
      <c r="D92" s="48" t="s">
        <v>300</v>
      </c>
      <c r="E92" s="40"/>
      <c r="F92" s="54">
        <f t="shared" si="2"/>
        <v>14488</v>
      </c>
      <c r="G92" s="49">
        <v>12598</v>
      </c>
      <c r="H92" s="38">
        <v>1276</v>
      </c>
      <c r="K92" s="53">
        <f t="shared" si="3"/>
        <v>14487.699999999999</v>
      </c>
    </row>
    <row r="93" spans="1:11" ht="12">
      <c r="A93" s="34">
        <v>27</v>
      </c>
      <c r="B93" s="35"/>
      <c r="C93" s="47" t="s">
        <v>133</v>
      </c>
      <c r="D93" s="48" t="s">
        <v>134</v>
      </c>
      <c r="E93" s="41"/>
      <c r="F93" s="54">
        <f t="shared" si="2"/>
        <v>5811</v>
      </c>
      <c r="G93" s="49">
        <v>5053</v>
      </c>
      <c r="H93" s="38">
        <v>1276</v>
      </c>
      <c r="K93" s="53">
        <f t="shared" si="3"/>
        <v>5810.95</v>
      </c>
    </row>
    <row r="94" spans="1:11" ht="12">
      <c r="A94" s="34">
        <v>28</v>
      </c>
      <c r="B94" s="35"/>
      <c r="C94" s="47" t="s">
        <v>135</v>
      </c>
      <c r="D94" s="48"/>
      <c r="E94" s="41"/>
      <c r="F94" s="54">
        <f t="shared" si="2"/>
        <v>920</v>
      </c>
      <c r="G94" s="36">
        <v>800</v>
      </c>
      <c r="H94" s="38">
        <v>1154</v>
      </c>
      <c r="K94" s="53">
        <f t="shared" si="3"/>
        <v>919.9999999999999</v>
      </c>
    </row>
    <row r="95" spans="1:11" ht="12" customHeight="1">
      <c r="A95" s="91" t="s">
        <v>263</v>
      </c>
      <c r="B95" s="92"/>
      <c r="C95" s="92"/>
      <c r="D95" s="93"/>
      <c r="E95" s="57">
        <v>50.11</v>
      </c>
      <c r="F95" s="55"/>
      <c r="G95" s="42"/>
      <c r="H95" s="38">
        <v>1236</v>
      </c>
      <c r="K95" s="53">
        <f t="shared" si="3"/>
        <v>0</v>
      </c>
    </row>
    <row r="96" spans="1:11" ht="12">
      <c r="A96" s="34">
        <v>1</v>
      </c>
      <c r="B96" s="35"/>
      <c r="C96" s="47" t="s">
        <v>67</v>
      </c>
      <c r="D96" s="48"/>
      <c r="E96" s="41"/>
      <c r="F96" s="54">
        <f t="shared" si="2"/>
        <v>4316</v>
      </c>
      <c r="G96" s="49">
        <v>3753</v>
      </c>
      <c r="H96" s="33">
        <v>68806</v>
      </c>
      <c r="K96" s="53">
        <f t="shared" si="3"/>
        <v>4315.95</v>
      </c>
    </row>
    <row r="97" spans="1:11" ht="12">
      <c r="A97" s="34">
        <v>2</v>
      </c>
      <c r="B97" s="35"/>
      <c r="C97" s="47" t="s">
        <v>68</v>
      </c>
      <c r="D97" s="48"/>
      <c r="E97" s="41"/>
      <c r="F97" s="54">
        <f t="shared" si="2"/>
        <v>4307</v>
      </c>
      <c r="G97" s="49">
        <v>3745</v>
      </c>
      <c r="H97" s="38">
        <v>5794</v>
      </c>
      <c r="K97" s="53">
        <f t="shared" si="3"/>
        <v>4306.75</v>
      </c>
    </row>
    <row r="98" spans="1:11" ht="22.5">
      <c r="A98" s="34">
        <v>3</v>
      </c>
      <c r="B98" s="35"/>
      <c r="C98" s="47" t="s">
        <v>69</v>
      </c>
      <c r="D98" s="48"/>
      <c r="E98" s="40"/>
      <c r="F98" s="54">
        <f t="shared" si="2"/>
        <v>8695</v>
      </c>
      <c r="G98" s="49">
        <v>7561</v>
      </c>
      <c r="H98" s="38">
        <v>5780</v>
      </c>
      <c r="K98" s="53">
        <f t="shared" si="3"/>
        <v>8695.15</v>
      </c>
    </row>
    <row r="99" spans="1:11" ht="22.5">
      <c r="A99" s="34">
        <v>4</v>
      </c>
      <c r="B99" s="35"/>
      <c r="C99" s="47" t="s">
        <v>107</v>
      </c>
      <c r="D99" s="48"/>
      <c r="E99" s="40"/>
      <c r="F99" s="54">
        <f t="shared" si="2"/>
        <v>5728</v>
      </c>
      <c r="G99" s="49">
        <v>4981</v>
      </c>
      <c r="H99" s="38">
        <v>11672</v>
      </c>
      <c r="K99" s="53">
        <f t="shared" si="3"/>
        <v>5728.15</v>
      </c>
    </row>
    <row r="100" spans="1:11" ht="22.5">
      <c r="A100" s="34">
        <v>5</v>
      </c>
      <c r="B100" s="35"/>
      <c r="C100" s="47" t="s">
        <v>108</v>
      </c>
      <c r="D100" s="48"/>
      <c r="E100" s="40"/>
      <c r="F100" s="54">
        <f t="shared" si="2"/>
        <v>7262</v>
      </c>
      <c r="G100" s="49">
        <v>6315</v>
      </c>
      <c r="H100" s="38">
        <v>7690</v>
      </c>
      <c r="K100" s="53">
        <f t="shared" si="3"/>
        <v>7262.249999999999</v>
      </c>
    </row>
    <row r="101" spans="1:11" ht="22.5">
      <c r="A101" s="34">
        <v>6</v>
      </c>
      <c r="B101" s="35"/>
      <c r="C101" s="47" t="s">
        <v>70</v>
      </c>
      <c r="D101" s="48"/>
      <c r="E101" s="41"/>
      <c r="F101" s="54">
        <f t="shared" si="2"/>
        <v>7234</v>
      </c>
      <c r="G101" s="49">
        <v>6290</v>
      </c>
      <c r="H101" s="38">
        <v>9748</v>
      </c>
      <c r="K101" s="53">
        <f t="shared" si="3"/>
        <v>7233.499999999999</v>
      </c>
    </row>
    <row r="102" spans="1:11" ht="12">
      <c r="A102" s="34">
        <v>7</v>
      </c>
      <c r="B102" s="35"/>
      <c r="C102" s="47" t="s">
        <v>139</v>
      </c>
      <c r="D102" s="48" t="s">
        <v>140</v>
      </c>
      <c r="E102" s="41"/>
      <c r="F102" s="54">
        <f t="shared" si="2"/>
        <v>1258</v>
      </c>
      <c r="G102" s="49">
        <v>1094</v>
      </c>
      <c r="H102" s="38">
        <v>9708</v>
      </c>
      <c r="K102" s="53">
        <f t="shared" si="3"/>
        <v>1258.1</v>
      </c>
    </row>
    <row r="103" spans="1:11" ht="12">
      <c r="A103" s="34">
        <v>8</v>
      </c>
      <c r="B103" s="35"/>
      <c r="C103" s="47" t="s">
        <v>120</v>
      </c>
      <c r="D103" s="48" t="s">
        <v>121</v>
      </c>
      <c r="E103" s="41"/>
      <c r="F103" s="54">
        <f t="shared" si="2"/>
        <v>1380</v>
      </c>
      <c r="G103" s="49">
        <v>1200</v>
      </c>
      <c r="H103" s="38">
        <v>1688</v>
      </c>
      <c r="K103" s="53">
        <f t="shared" si="3"/>
        <v>1380</v>
      </c>
    </row>
    <row r="104" spans="1:11" ht="12">
      <c r="A104" s="34">
        <v>9</v>
      </c>
      <c r="B104" s="35"/>
      <c r="C104" s="47" t="s">
        <v>71</v>
      </c>
      <c r="D104" s="48"/>
      <c r="E104" s="41"/>
      <c r="F104" s="54">
        <f t="shared" si="2"/>
        <v>4030</v>
      </c>
      <c r="G104" s="49">
        <v>3504</v>
      </c>
      <c r="H104" s="38">
        <v>1854</v>
      </c>
      <c r="K104" s="53">
        <f t="shared" si="3"/>
        <v>4029.6</v>
      </c>
    </row>
    <row r="105" spans="1:11" ht="12">
      <c r="A105" s="34">
        <v>10</v>
      </c>
      <c r="B105" s="35"/>
      <c r="C105" s="47" t="s">
        <v>72</v>
      </c>
      <c r="D105" s="48"/>
      <c r="E105" s="41"/>
      <c r="F105" s="54">
        <f t="shared" si="2"/>
        <v>1616</v>
      </c>
      <c r="G105" s="49">
        <v>1405</v>
      </c>
      <c r="H105" s="38">
        <v>5410</v>
      </c>
      <c r="K105" s="53">
        <f t="shared" si="3"/>
        <v>1615.7499999999998</v>
      </c>
    </row>
    <row r="106" spans="1:11" ht="12">
      <c r="A106" s="34">
        <v>11</v>
      </c>
      <c r="B106" s="35"/>
      <c r="C106" s="47" t="s">
        <v>328</v>
      </c>
      <c r="D106" s="48" t="s">
        <v>334</v>
      </c>
      <c r="E106" s="41"/>
      <c r="F106" s="54">
        <f t="shared" si="2"/>
        <v>2507</v>
      </c>
      <c r="G106" s="49">
        <v>2180</v>
      </c>
      <c r="H106" s="38">
        <v>2170</v>
      </c>
      <c r="K106" s="53">
        <f t="shared" si="3"/>
        <v>2507</v>
      </c>
    </row>
    <row r="107" spans="1:11" ht="12">
      <c r="A107" s="34">
        <v>12</v>
      </c>
      <c r="B107" s="35"/>
      <c r="C107" s="47" t="s">
        <v>73</v>
      </c>
      <c r="D107" s="48"/>
      <c r="E107" s="41"/>
      <c r="F107" s="54">
        <f t="shared" si="2"/>
        <v>1647</v>
      </c>
      <c r="G107" s="49">
        <v>1432</v>
      </c>
      <c r="H107" s="38">
        <v>2210</v>
      </c>
      <c r="K107" s="53">
        <f t="shared" si="3"/>
        <v>1646.8</v>
      </c>
    </row>
    <row r="108" spans="1:11" ht="12">
      <c r="A108" s="34">
        <v>13</v>
      </c>
      <c r="B108" s="35"/>
      <c r="C108" s="47" t="s">
        <v>109</v>
      </c>
      <c r="D108" s="48"/>
      <c r="E108" s="41"/>
      <c r="F108" s="54">
        <f t="shared" si="2"/>
        <v>1268</v>
      </c>
      <c r="G108" s="49">
        <v>1103</v>
      </c>
      <c r="H108" s="38">
        <v>1702</v>
      </c>
      <c r="K108" s="53">
        <f t="shared" si="3"/>
        <v>1268.4499999999998</v>
      </c>
    </row>
    <row r="109" spans="1:11" ht="12">
      <c r="A109" s="34">
        <v>14</v>
      </c>
      <c r="B109" s="35"/>
      <c r="C109" s="47" t="s">
        <v>301</v>
      </c>
      <c r="D109" s="48"/>
      <c r="E109" s="41"/>
      <c r="F109" s="54">
        <f t="shared" si="2"/>
        <v>4623</v>
      </c>
      <c r="G109" s="49">
        <v>4020</v>
      </c>
      <c r="H109" s="38">
        <v>6206</v>
      </c>
      <c r="K109" s="53">
        <f t="shared" si="3"/>
        <v>4623</v>
      </c>
    </row>
    <row r="110" spans="1:11" ht="12">
      <c r="A110" s="34">
        <v>15</v>
      </c>
      <c r="B110" s="35"/>
      <c r="C110" s="47" t="s">
        <v>74</v>
      </c>
      <c r="D110" s="48"/>
      <c r="E110" s="41"/>
      <c r="F110" s="54">
        <f t="shared" si="2"/>
        <v>2486</v>
      </c>
      <c r="G110" s="49">
        <v>2162</v>
      </c>
      <c r="H110" s="38">
        <v>3336</v>
      </c>
      <c r="K110" s="53">
        <f t="shared" si="3"/>
        <v>2486.2999999999997</v>
      </c>
    </row>
    <row r="111" spans="1:11" ht="12">
      <c r="A111" s="34">
        <v>16</v>
      </c>
      <c r="B111" s="35"/>
      <c r="C111" s="47" t="s">
        <v>75</v>
      </c>
      <c r="D111" s="48"/>
      <c r="E111" s="41"/>
      <c r="F111" s="54">
        <f t="shared" si="2"/>
        <v>2191</v>
      </c>
      <c r="G111" s="49">
        <v>1905</v>
      </c>
      <c r="H111" s="38">
        <v>2938</v>
      </c>
      <c r="K111" s="53">
        <f t="shared" si="3"/>
        <v>2190.75</v>
      </c>
    </row>
    <row r="112" spans="1:11" ht="12">
      <c r="A112" s="34">
        <v>17</v>
      </c>
      <c r="B112" s="35"/>
      <c r="C112" s="47" t="s">
        <v>76</v>
      </c>
      <c r="D112" s="48"/>
      <c r="E112" s="41"/>
      <c r="F112" s="54">
        <f t="shared" si="2"/>
        <v>1903</v>
      </c>
      <c r="G112" s="49">
        <v>1655</v>
      </c>
      <c r="H112" s="38">
        <v>2554</v>
      </c>
      <c r="K112" s="53">
        <f t="shared" si="3"/>
        <v>1903.2499999999998</v>
      </c>
    </row>
    <row r="113" spans="1:11" ht="12">
      <c r="A113" s="34">
        <v>18</v>
      </c>
      <c r="B113" s="35"/>
      <c r="C113" s="47" t="s">
        <v>110</v>
      </c>
      <c r="D113" s="48"/>
      <c r="E113" s="41"/>
      <c r="F113" s="54">
        <f t="shared" si="2"/>
        <v>1310</v>
      </c>
      <c r="G113" s="49">
        <v>1139</v>
      </c>
      <c r="H113" s="38">
        <v>1758</v>
      </c>
      <c r="K113" s="53">
        <f t="shared" si="3"/>
        <v>1309.85</v>
      </c>
    </row>
    <row r="114" spans="1:11" ht="33.75">
      <c r="A114" s="34">
        <v>19</v>
      </c>
      <c r="B114" s="35"/>
      <c r="C114" s="47" t="s">
        <v>77</v>
      </c>
      <c r="D114" s="48"/>
      <c r="E114" s="41"/>
      <c r="F114" s="54">
        <f t="shared" si="2"/>
        <v>3950</v>
      </c>
      <c r="G114" s="49">
        <v>3435</v>
      </c>
      <c r="H114" s="38">
        <v>5300</v>
      </c>
      <c r="K114" s="53">
        <f t="shared" si="3"/>
        <v>3950.2499999999995</v>
      </c>
    </row>
    <row r="115" spans="1:11" ht="33.75">
      <c r="A115" s="34">
        <v>20</v>
      </c>
      <c r="B115" s="35"/>
      <c r="C115" s="47" t="s">
        <v>264</v>
      </c>
      <c r="D115" s="48"/>
      <c r="E115" s="41"/>
      <c r="F115" s="54">
        <f t="shared" si="2"/>
        <v>3734</v>
      </c>
      <c r="G115" s="49">
        <v>3247</v>
      </c>
      <c r="H115" s="38">
        <v>5012</v>
      </c>
      <c r="K115" s="53">
        <f t="shared" si="3"/>
        <v>3734.0499999999997</v>
      </c>
    </row>
    <row r="116" spans="1:11" ht="22.5">
      <c r="A116" s="34">
        <v>21</v>
      </c>
      <c r="B116" s="35"/>
      <c r="C116" s="47" t="s">
        <v>141</v>
      </c>
      <c r="D116" s="48" t="s">
        <v>142</v>
      </c>
      <c r="E116" s="41"/>
      <c r="F116" s="54">
        <f t="shared" si="2"/>
        <v>2834</v>
      </c>
      <c r="G116" s="49">
        <v>2464</v>
      </c>
      <c r="H116" s="38">
        <v>3804</v>
      </c>
      <c r="K116" s="53">
        <f t="shared" si="3"/>
        <v>2833.6</v>
      </c>
    </row>
    <row r="117" spans="1:11" ht="33.75">
      <c r="A117" s="34">
        <v>22</v>
      </c>
      <c r="B117" s="35"/>
      <c r="C117" s="47" t="s">
        <v>265</v>
      </c>
      <c r="D117" s="48"/>
      <c r="E117" s="41"/>
      <c r="F117" s="54">
        <f t="shared" si="2"/>
        <v>9360</v>
      </c>
      <c r="G117" s="49">
        <v>8139</v>
      </c>
      <c r="H117" s="38">
        <v>12564</v>
      </c>
      <c r="K117" s="53">
        <f t="shared" si="3"/>
        <v>9359.849999999999</v>
      </c>
    </row>
    <row r="118" spans="1:11" ht="22.5">
      <c r="A118" s="34">
        <v>23</v>
      </c>
      <c r="B118" s="35"/>
      <c r="C118" s="47" t="s">
        <v>143</v>
      </c>
      <c r="D118" s="48" t="s">
        <v>144</v>
      </c>
      <c r="E118" s="41"/>
      <c r="F118" s="54">
        <f t="shared" si="2"/>
        <v>2178</v>
      </c>
      <c r="G118" s="49">
        <v>1894</v>
      </c>
      <c r="H118" s="38">
        <v>2924</v>
      </c>
      <c r="K118" s="53">
        <f t="shared" si="3"/>
        <v>2178.1</v>
      </c>
    </row>
    <row r="119" spans="1:11" ht="12">
      <c r="A119" s="34">
        <v>24</v>
      </c>
      <c r="B119" s="35"/>
      <c r="C119" s="47" t="s">
        <v>78</v>
      </c>
      <c r="D119" s="48"/>
      <c r="E119" s="41"/>
      <c r="F119" s="54">
        <f t="shared" si="2"/>
        <v>1268</v>
      </c>
      <c r="G119" s="49">
        <v>1103</v>
      </c>
      <c r="H119" s="38">
        <v>1702</v>
      </c>
      <c r="K119" s="53">
        <f t="shared" si="3"/>
        <v>1268.4499999999998</v>
      </c>
    </row>
    <row r="120" spans="1:11" ht="12">
      <c r="A120" s="34">
        <v>25</v>
      </c>
      <c r="B120" s="35"/>
      <c r="C120" s="47" t="s">
        <v>79</v>
      </c>
      <c r="D120" s="48"/>
      <c r="E120" s="40"/>
      <c r="F120" s="54">
        <f t="shared" si="2"/>
        <v>1268</v>
      </c>
      <c r="G120" s="49">
        <v>1103</v>
      </c>
      <c r="H120" s="38">
        <v>1702</v>
      </c>
      <c r="K120" s="53">
        <f t="shared" si="3"/>
        <v>1268.4499999999998</v>
      </c>
    </row>
    <row r="121" spans="1:11" ht="12">
      <c r="A121" s="34">
        <v>26</v>
      </c>
      <c r="B121" s="35"/>
      <c r="C121" s="47" t="s">
        <v>145</v>
      </c>
      <c r="D121" s="48" t="s">
        <v>146</v>
      </c>
      <c r="E121" s="41"/>
      <c r="F121" s="54">
        <f t="shared" si="2"/>
        <v>1126</v>
      </c>
      <c r="G121" s="36">
        <v>979</v>
      </c>
      <c r="H121" s="38">
        <v>1510</v>
      </c>
      <c r="K121" s="53">
        <f t="shared" si="3"/>
        <v>1125.85</v>
      </c>
    </row>
    <row r="122" spans="1:11" ht="22.5">
      <c r="A122" s="34">
        <v>27</v>
      </c>
      <c r="B122" s="35"/>
      <c r="C122" s="47" t="s">
        <v>147</v>
      </c>
      <c r="D122" s="48" t="s">
        <v>148</v>
      </c>
      <c r="E122" s="41"/>
      <c r="F122" s="54">
        <f t="shared" si="2"/>
        <v>1320</v>
      </c>
      <c r="G122" s="49">
        <v>1148</v>
      </c>
      <c r="H122" s="38">
        <v>1772</v>
      </c>
      <c r="K122" s="53">
        <f t="shared" si="3"/>
        <v>1320.1999999999998</v>
      </c>
    </row>
    <row r="123" spans="1:11" ht="12">
      <c r="A123" s="34">
        <v>28</v>
      </c>
      <c r="B123" s="35"/>
      <c r="C123" s="47" t="s">
        <v>80</v>
      </c>
      <c r="D123" s="48"/>
      <c r="E123" s="41"/>
      <c r="F123" s="54">
        <f t="shared" si="2"/>
        <v>963</v>
      </c>
      <c r="G123" s="36">
        <v>837</v>
      </c>
      <c r="H123" s="38">
        <v>1290</v>
      </c>
      <c r="K123" s="53">
        <f t="shared" si="3"/>
        <v>962.55</v>
      </c>
    </row>
    <row r="124" spans="1:11" ht="12">
      <c r="A124" s="34">
        <v>29</v>
      </c>
      <c r="B124" s="35"/>
      <c r="C124" s="47" t="s">
        <v>266</v>
      </c>
      <c r="D124" s="48"/>
      <c r="E124" s="41"/>
      <c r="F124" s="54">
        <f t="shared" si="2"/>
        <v>28121</v>
      </c>
      <c r="G124" s="49">
        <v>24453</v>
      </c>
      <c r="H124" s="38">
        <v>37746</v>
      </c>
      <c r="K124" s="53">
        <f t="shared" si="3"/>
        <v>28120.949999999997</v>
      </c>
    </row>
    <row r="125" spans="1:11" ht="12">
      <c r="A125" s="34">
        <v>30</v>
      </c>
      <c r="B125" s="35"/>
      <c r="C125" s="47" t="s">
        <v>111</v>
      </c>
      <c r="D125" s="48"/>
      <c r="E125" s="41"/>
      <c r="F125" s="54">
        <f t="shared" si="2"/>
        <v>3918</v>
      </c>
      <c r="G125" s="49">
        <v>3407</v>
      </c>
      <c r="H125" s="38">
        <v>5258</v>
      </c>
      <c r="K125" s="53">
        <f t="shared" si="3"/>
        <v>3918.0499999999997</v>
      </c>
    </row>
    <row r="126" spans="1:11" ht="12">
      <c r="A126" s="34">
        <v>31</v>
      </c>
      <c r="B126" s="35"/>
      <c r="C126" s="47" t="s">
        <v>267</v>
      </c>
      <c r="D126" s="48"/>
      <c r="E126" s="41"/>
      <c r="F126" s="54">
        <f t="shared" si="2"/>
        <v>3743</v>
      </c>
      <c r="G126" s="49">
        <v>3255</v>
      </c>
      <c r="H126" s="38">
        <v>5026</v>
      </c>
      <c r="K126" s="53">
        <f t="shared" si="3"/>
        <v>3743.2499999999995</v>
      </c>
    </row>
    <row r="127" spans="1:11" ht="12">
      <c r="A127" s="34">
        <v>32</v>
      </c>
      <c r="B127" s="35"/>
      <c r="C127" s="47" t="s">
        <v>191</v>
      </c>
      <c r="D127" s="48" t="s">
        <v>192</v>
      </c>
      <c r="E127" s="40"/>
      <c r="F127" s="54">
        <f t="shared" si="2"/>
        <v>3448</v>
      </c>
      <c r="G127" s="49">
        <v>2998</v>
      </c>
      <c r="H127" s="38">
        <v>4628</v>
      </c>
      <c r="K127" s="53">
        <f t="shared" si="3"/>
        <v>3447.7</v>
      </c>
    </row>
    <row r="128" spans="1:11" ht="22.5">
      <c r="A128" s="34">
        <v>33</v>
      </c>
      <c r="B128" s="35"/>
      <c r="C128" s="47" t="s">
        <v>81</v>
      </c>
      <c r="D128" s="48"/>
      <c r="E128" s="41"/>
      <c r="F128" s="54">
        <f t="shared" si="2"/>
        <v>3172</v>
      </c>
      <c r="G128" s="49">
        <v>2758</v>
      </c>
      <c r="H128" s="38">
        <v>4256</v>
      </c>
      <c r="K128" s="53">
        <f t="shared" si="3"/>
        <v>3171.7</v>
      </c>
    </row>
    <row r="129" spans="1:11" ht="12">
      <c r="A129" s="34">
        <v>34</v>
      </c>
      <c r="B129" s="35"/>
      <c r="C129" s="47" t="s">
        <v>45</v>
      </c>
      <c r="D129" s="48" t="s">
        <v>98</v>
      </c>
      <c r="E129" s="41"/>
      <c r="F129" s="54">
        <f t="shared" si="2"/>
        <v>1984</v>
      </c>
      <c r="G129" s="49">
        <v>1725</v>
      </c>
      <c r="H129" s="38">
        <v>2664</v>
      </c>
      <c r="K129" s="53">
        <f t="shared" si="3"/>
        <v>1983.7499999999998</v>
      </c>
    </row>
    <row r="130" spans="1:11" ht="12">
      <c r="A130" s="34">
        <v>35</v>
      </c>
      <c r="B130" s="35"/>
      <c r="C130" s="47" t="s">
        <v>82</v>
      </c>
      <c r="D130" s="48" t="s">
        <v>83</v>
      </c>
      <c r="E130" s="41"/>
      <c r="F130" s="54">
        <f t="shared" si="2"/>
        <v>4234</v>
      </c>
      <c r="G130" s="49">
        <v>3682</v>
      </c>
      <c r="H130" s="38">
        <v>5684</v>
      </c>
      <c r="K130" s="53">
        <f t="shared" si="3"/>
        <v>4234.299999999999</v>
      </c>
    </row>
    <row r="131" spans="1:11" ht="12">
      <c r="A131" s="34">
        <v>36</v>
      </c>
      <c r="B131" s="35"/>
      <c r="C131" s="47" t="s">
        <v>112</v>
      </c>
      <c r="D131" s="48"/>
      <c r="E131" s="41"/>
      <c r="F131" s="54">
        <f t="shared" si="2"/>
        <v>3386</v>
      </c>
      <c r="G131" s="49">
        <v>2944</v>
      </c>
      <c r="H131" s="38">
        <v>4544</v>
      </c>
      <c r="K131" s="53">
        <f t="shared" si="3"/>
        <v>3385.6</v>
      </c>
    </row>
    <row r="132" spans="1:11" ht="12">
      <c r="A132" s="34">
        <v>37</v>
      </c>
      <c r="B132" s="35"/>
      <c r="C132" s="47" t="s">
        <v>84</v>
      </c>
      <c r="D132" s="48"/>
      <c r="E132" s="41"/>
      <c r="F132" s="54">
        <f t="shared" si="2"/>
        <v>4225</v>
      </c>
      <c r="G132" s="49">
        <v>3674</v>
      </c>
      <c r="H132" s="38">
        <v>5670</v>
      </c>
      <c r="K132" s="53">
        <f t="shared" si="3"/>
        <v>4225.099999999999</v>
      </c>
    </row>
    <row r="133" spans="1:11" ht="12">
      <c r="A133" s="34">
        <v>38</v>
      </c>
      <c r="B133" s="35"/>
      <c r="C133" s="47" t="s">
        <v>113</v>
      </c>
      <c r="D133" s="48"/>
      <c r="E133" s="40"/>
      <c r="F133" s="54">
        <f aca="true" t="shared" si="4" ref="F133:F195">ROUND(G133*1.15,0)</f>
        <v>2875</v>
      </c>
      <c r="G133" s="49">
        <v>2500</v>
      </c>
      <c r="H133" s="38">
        <v>3858</v>
      </c>
      <c r="K133" s="53">
        <f t="shared" si="3"/>
        <v>2875</v>
      </c>
    </row>
    <row r="134" spans="1:11" ht="22.5">
      <c r="A134" s="34">
        <v>39</v>
      </c>
      <c r="B134" s="35"/>
      <c r="C134" s="47" t="s">
        <v>268</v>
      </c>
      <c r="D134" s="48" t="s">
        <v>269</v>
      </c>
      <c r="E134" s="41"/>
      <c r="F134" s="54">
        <f t="shared" si="4"/>
        <v>5423</v>
      </c>
      <c r="G134" s="49">
        <v>4716</v>
      </c>
      <c r="H134" s="38">
        <v>7278</v>
      </c>
      <c r="K134" s="53">
        <f aca="true" t="shared" si="5" ref="K134:K197">G134*1.15</f>
        <v>5423.4</v>
      </c>
    </row>
    <row r="135" spans="1:11" ht="22.5">
      <c r="A135" s="34">
        <v>40</v>
      </c>
      <c r="B135" s="35"/>
      <c r="C135" s="47" t="s">
        <v>193</v>
      </c>
      <c r="D135" s="48" t="s">
        <v>194</v>
      </c>
      <c r="E135" s="41"/>
      <c r="F135" s="54">
        <f t="shared" si="4"/>
        <v>3386</v>
      </c>
      <c r="G135" s="49">
        <v>2944</v>
      </c>
      <c r="H135" s="38">
        <v>4544</v>
      </c>
      <c r="K135" s="53">
        <f t="shared" si="5"/>
        <v>3385.6</v>
      </c>
    </row>
    <row r="136" spans="1:11" ht="22.5">
      <c r="A136" s="34">
        <v>41</v>
      </c>
      <c r="B136" s="35"/>
      <c r="C136" s="47" t="s">
        <v>85</v>
      </c>
      <c r="D136" s="48"/>
      <c r="E136" s="41"/>
      <c r="F136" s="54">
        <f t="shared" si="4"/>
        <v>5697</v>
      </c>
      <c r="G136" s="49">
        <v>4954</v>
      </c>
      <c r="H136" s="38">
        <v>7648</v>
      </c>
      <c r="K136" s="53">
        <f t="shared" si="5"/>
        <v>5697.099999999999</v>
      </c>
    </row>
    <row r="137" spans="1:11" ht="22.5">
      <c r="A137" s="34">
        <v>42</v>
      </c>
      <c r="B137" s="35"/>
      <c r="C137" s="47" t="s">
        <v>86</v>
      </c>
      <c r="D137" s="48"/>
      <c r="E137" s="41"/>
      <c r="F137" s="54">
        <f t="shared" si="4"/>
        <v>2117</v>
      </c>
      <c r="G137" s="49">
        <v>1841</v>
      </c>
      <c r="H137" s="38">
        <v>2842</v>
      </c>
      <c r="K137" s="53">
        <f t="shared" si="5"/>
        <v>2117.1499999999996</v>
      </c>
    </row>
    <row r="138" spans="1:11" ht="22.5">
      <c r="A138" s="34">
        <v>43</v>
      </c>
      <c r="B138" s="35"/>
      <c r="C138" s="47" t="s">
        <v>114</v>
      </c>
      <c r="D138" s="48"/>
      <c r="E138" s="41"/>
      <c r="F138" s="54">
        <f t="shared" si="4"/>
        <v>2845</v>
      </c>
      <c r="G138" s="49">
        <v>2474</v>
      </c>
      <c r="H138" s="38">
        <v>3818</v>
      </c>
      <c r="K138" s="53">
        <f t="shared" si="5"/>
        <v>2845.1</v>
      </c>
    </row>
    <row r="139" spans="1:11" ht="22.5">
      <c r="A139" s="34">
        <v>44</v>
      </c>
      <c r="B139" s="35"/>
      <c r="C139" s="47" t="s">
        <v>195</v>
      </c>
      <c r="D139" s="48" t="s">
        <v>196</v>
      </c>
      <c r="E139" s="41"/>
      <c r="F139" s="54">
        <f t="shared" si="4"/>
        <v>4368</v>
      </c>
      <c r="G139" s="49">
        <v>3798</v>
      </c>
      <c r="H139" s="38">
        <v>5864</v>
      </c>
      <c r="K139" s="53">
        <f t="shared" si="5"/>
        <v>4367.7</v>
      </c>
    </row>
    <row r="140" spans="1:11" ht="12">
      <c r="A140" s="34">
        <v>45</v>
      </c>
      <c r="B140" s="35"/>
      <c r="C140" s="47" t="s">
        <v>197</v>
      </c>
      <c r="D140" s="48" t="s">
        <v>198</v>
      </c>
      <c r="E140" s="41"/>
      <c r="F140" s="54">
        <f t="shared" si="4"/>
        <v>963</v>
      </c>
      <c r="G140" s="36">
        <v>837</v>
      </c>
      <c r="H140" s="38">
        <v>1290</v>
      </c>
      <c r="K140" s="53">
        <f t="shared" si="5"/>
        <v>962.55</v>
      </c>
    </row>
    <row r="141" spans="1:11" ht="12">
      <c r="A141" s="34">
        <v>46</v>
      </c>
      <c r="B141" s="35"/>
      <c r="C141" s="47" t="s">
        <v>199</v>
      </c>
      <c r="D141" s="48" t="s">
        <v>200</v>
      </c>
      <c r="E141" s="41"/>
      <c r="F141" s="54">
        <f t="shared" si="4"/>
        <v>2599</v>
      </c>
      <c r="G141" s="49">
        <v>2260</v>
      </c>
      <c r="H141" s="38">
        <v>3488</v>
      </c>
      <c r="K141" s="53">
        <f t="shared" si="5"/>
        <v>2599</v>
      </c>
    </row>
    <row r="142" spans="1:11" ht="12">
      <c r="A142" s="34">
        <v>47</v>
      </c>
      <c r="B142" s="35"/>
      <c r="C142" s="47" t="s">
        <v>87</v>
      </c>
      <c r="D142" s="48"/>
      <c r="E142" s="41"/>
      <c r="F142" s="54">
        <f t="shared" si="4"/>
        <v>1616</v>
      </c>
      <c r="G142" s="49">
        <v>1405</v>
      </c>
      <c r="H142" s="38">
        <v>2170</v>
      </c>
      <c r="K142" s="53">
        <f t="shared" si="5"/>
        <v>1615.7499999999998</v>
      </c>
    </row>
    <row r="143" spans="1:11" ht="12">
      <c r="A143" s="34">
        <v>48</v>
      </c>
      <c r="B143" s="35"/>
      <c r="C143" s="47" t="s">
        <v>115</v>
      </c>
      <c r="D143" s="48"/>
      <c r="E143" s="40"/>
      <c r="F143" s="54">
        <f t="shared" si="4"/>
        <v>685</v>
      </c>
      <c r="G143" s="36">
        <v>596</v>
      </c>
      <c r="H143" s="37">
        <v>920</v>
      </c>
      <c r="K143" s="53">
        <f t="shared" si="5"/>
        <v>685.4</v>
      </c>
    </row>
    <row r="144" spans="1:11" ht="22.5">
      <c r="A144" s="34">
        <v>49</v>
      </c>
      <c r="B144" s="35"/>
      <c r="C144" s="47" t="s">
        <v>116</v>
      </c>
      <c r="D144" s="48"/>
      <c r="E144" s="41"/>
      <c r="F144" s="54">
        <f t="shared" si="4"/>
        <v>2761</v>
      </c>
      <c r="G144" s="49">
        <v>2401</v>
      </c>
      <c r="H144" s="38">
        <v>3708</v>
      </c>
      <c r="K144" s="53">
        <f t="shared" si="5"/>
        <v>2761.1499999999996</v>
      </c>
    </row>
    <row r="145" spans="1:11" ht="12">
      <c r="A145" s="34">
        <v>50</v>
      </c>
      <c r="B145" s="35"/>
      <c r="C145" s="47" t="s">
        <v>88</v>
      </c>
      <c r="D145" s="48"/>
      <c r="E145" s="41"/>
      <c r="F145" s="54">
        <f t="shared" si="4"/>
        <v>1236</v>
      </c>
      <c r="G145" s="49">
        <v>1075</v>
      </c>
      <c r="H145" s="38">
        <v>1662</v>
      </c>
      <c r="K145" s="53">
        <f t="shared" si="5"/>
        <v>1236.25</v>
      </c>
    </row>
    <row r="146" spans="1:11" ht="22.5">
      <c r="A146" s="34">
        <v>51</v>
      </c>
      <c r="B146" s="35"/>
      <c r="C146" s="47" t="s">
        <v>122</v>
      </c>
      <c r="D146" s="48" t="s">
        <v>123</v>
      </c>
      <c r="E146" s="41"/>
      <c r="F146" s="54">
        <f t="shared" si="4"/>
        <v>6364</v>
      </c>
      <c r="G146" s="49">
        <v>5534</v>
      </c>
      <c r="H146" s="38">
        <v>8540</v>
      </c>
      <c r="K146" s="53">
        <f t="shared" si="5"/>
        <v>6364.099999999999</v>
      </c>
    </row>
    <row r="147" spans="1:11" ht="22.5">
      <c r="A147" s="34">
        <v>52</v>
      </c>
      <c r="B147" s="35"/>
      <c r="C147" s="47" t="s">
        <v>124</v>
      </c>
      <c r="D147" s="48"/>
      <c r="E147" s="41"/>
      <c r="F147" s="54">
        <f t="shared" si="4"/>
        <v>12644</v>
      </c>
      <c r="G147" s="49">
        <v>10995</v>
      </c>
      <c r="H147" s="38">
        <v>16972</v>
      </c>
      <c r="K147" s="53">
        <f t="shared" si="5"/>
        <v>12644.249999999998</v>
      </c>
    </row>
    <row r="148" spans="1:11" ht="22.5">
      <c r="A148" s="34">
        <v>53</v>
      </c>
      <c r="B148" s="35"/>
      <c r="C148" s="47" t="s">
        <v>125</v>
      </c>
      <c r="D148" s="48"/>
      <c r="E148" s="41"/>
      <c r="F148" s="54">
        <f t="shared" si="4"/>
        <v>6271</v>
      </c>
      <c r="G148" s="49">
        <v>5453</v>
      </c>
      <c r="H148" s="38">
        <v>8416</v>
      </c>
      <c r="K148" s="53">
        <f t="shared" si="5"/>
        <v>6270.95</v>
      </c>
    </row>
    <row r="149" spans="1:11" ht="12">
      <c r="A149" s="34">
        <v>54</v>
      </c>
      <c r="B149" s="35"/>
      <c r="C149" s="47" t="s">
        <v>126</v>
      </c>
      <c r="D149" s="48"/>
      <c r="E149" s="41"/>
      <c r="F149" s="54">
        <f t="shared" si="4"/>
        <v>4900</v>
      </c>
      <c r="G149" s="49">
        <v>4261</v>
      </c>
      <c r="H149" s="38">
        <v>6578</v>
      </c>
      <c r="K149" s="53">
        <f t="shared" si="5"/>
        <v>4900.15</v>
      </c>
    </row>
    <row r="150" spans="1:11" ht="22.5">
      <c r="A150" s="34">
        <v>55</v>
      </c>
      <c r="B150" s="35"/>
      <c r="C150" s="47" t="s">
        <v>149</v>
      </c>
      <c r="D150" s="48"/>
      <c r="E150" s="41"/>
      <c r="F150" s="54">
        <f t="shared" si="4"/>
        <v>51261</v>
      </c>
      <c r="G150" s="49">
        <v>44575</v>
      </c>
      <c r="H150" s="38">
        <v>68806</v>
      </c>
      <c r="K150" s="53">
        <f t="shared" si="5"/>
        <v>51261.24999999999</v>
      </c>
    </row>
    <row r="151" spans="1:11" ht="33.75">
      <c r="A151" s="34">
        <v>56</v>
      </c>
      <c r="B151" s="35"/>
      <c r="C151" s="47" t="s">
        <v>127</v>
      </c>
      <c r="D151" s="48" t="s">
        <v>222</v>
      </c>
      <c r="E151" s="41"/>
      <c r="F151" s="54">
        <f t="shared" si="4"/>
        <v>8020</v>
      </c>
      <c r="G151" s="49">
        <v>6974</v>
      </c>
      <c r="H151" s="38">
        <v>10764</v>
      </c>
      <c r="K151" s="53">
        <f t="shared" si="5"/>
        <v>8020.099999999999</v>
      </c>
    </row>
    <row r="152" spans="1:11" ht="12">
      <c r="A152" s="34">
        <v>57</v>
      </c>
      <c r="B152" s="35"/>
      <c r="C152" s="47" t="s">
        <v>270</v>
      </c>
      <c r="D152" s="48" t="s">
        <v>271</v>
      </c>
      <c r="E152" s="41"/>
      <c r="F152" s="54">
        <f t="shared" si="4"/>
        <v>13145</v>
      </c>
      <c r="G152" s="49">
        <v>11430</v>
      </c>
      <c r="H152" s="38">
        <v>17644</v>
      </c>
      <c r="K152" s="53">
        <f t="shared" si="5"/>
        <v>13144.499999999998</v>
      </c>
    </row>
    <row r="153" spans="1:11" ht="12">
      <c r="A153" s="34">
        <v>58</v>
      </c>
      <c r="B153" s="35"/>
      <c r="C153" s="47" t="s">
        <v>89</v>
      </c>
      <c r="D153" s="48"/>
      <c r="E153" s="41"/>
      <c r="F153" s="54">
        <f t="shared" si="4"/>
        <v>3242</v>
      </c>
      <c r="G153" s="49">
        <v>2819</v>
      </c>
      <c r="H153" s="38">
        <v>4352</v>
      </c>
      <c r="K153" s="53">
        <f t="shared" si="5"/>
        <v>3241.85</v>
      </c>
    </row>
    <row r="154" spans="1:11" ht="12">
      <c r="A154" s="34">
        <v>59</v>
      </c>
      <c r="B154" s="35"/>
      <c r="C154" s="47" t="s">
        <v>150</v>
      </c>
      <c r="D154" s="48" t="s">
        <v>151</v>
      </c>
      <c r="E154" s="41"/>
      <c r="F154" s="54">
        <f t="shared" si="4"/>
        <v>1034</v>
      </c>
      <c r="G154" s="36">
        <v>899</v>
      </c>
      <c r="H154" s="38">
        <v>1386</v>
      </c>
      <c r="K154" s="53">
        <f t="shared" si="5"/>
        <v>1033.85</v>
      </c>
    </row>
    <row r="155" spans="1:11" ht="22.5">
      <c r="A155" s="34">
        <v>60</v>
      </c>
      <c r="B155" s="35"/>
      <c r="C155" s="47" t="s">
        <v>152</v>
      </c>
      <c r="D155" s="48" t="s">
        <v>153</v>
      </c>
      <c r="E155" s="41"/>
      <c r="F155" s="54">
        <f t="shared" si="4"/>
        <v>1056</v>
      </c>
      <c r="G155" s="36">
        <v>918</v>
      </c>
      <c r="H155" s="38">
        <v>1414</v>
      </c>
      <c r="K155" s="53">
        <f t="shared" si="5"/>
        <v>1055.6999999999998</v>
      </c>
    </row>
    <row r="156" spans="1:11" ht="22.5">
      <c r="A156" s="34">
        <v>61</v>
      </c>
      <c r="B156" s="35"/>
      <c r="C156" s="47" t="s">
        <v>152</v>
      </c>
      <c r="D156" s="48" t="s">
        <v>154</v>
      </c>
      <c r="E156" s="41"/>
      <c r="F156" s="54">
        <f t="shared" si="4"/>
        <v>583</v>
      </c>
      <c r="G156" s="36">
        <v>507</v>
      </c>
      <c r="H156" s="37">
        <v>782</v>
      </c>
      <c r="K156" s="53">
        <f t="shared" si="5"/>
        <v>583.05</v>
      </c>
    </row>
    <row r="157" spans="1:11" ht="33.75">
      <c r="A157" s="34">
        <v>62</v>
      </c>
      <c r="B157" s="35"/>
      <c r="C157" s="47" t="s">
        <v>155</v>
      </c>
      <c r="D157" s="48" t="s">
        <v>156</v>
      </c>
      <c r="E157" s="41"/>
      <c r="F157" s="54">
        <f t="shared" si="4"/>
        <v>2067</v>
      </c>
      <c r="G157" s="49">
        <v>1797</v>
      </c>
      <c r="H157" s="38">
        <v>2774</v>
      </c>
      <c r="K157" s="53">
        <f t="shared" si="5"/>
        <v>2066.5499999999997</v>
      </c>
    </row>
    <row r="158" spans="1:11" ht="12">
      <c r="A158" s="34">
        <v>63</v>
      </c>
      <c r="B158" s="35"/>
      <c r="C158" s="47" t="s">
        <v>201</v>
      </c>
      <c r="D158" s="48" t="s">
        <v>202</v>
      </c>
      <c r="E158" s="41"/>
      <c r="F158" s="54">
        <f t="shared" si="4"/>
        <v>2128</v>
      </c>
      <c r="G158" s="49">
        <v>1850</v>
      </c>
      <c r="H158" s="38">
        <v>2856</v>
      </c>
      <c r="K158" s="53">
        <f t="shared" si="5"/>
        <v>2127.5</v>
      </c>
    </row>
    <row r="159" spans="1:11" ht="12">
      <c r="A159" s="34">
        <v>64</v>
      </c>
      <c r="B159" s="35"/>
      <c r="C159" s="47" t="s">
        <v>203</v>
      </c>
      <c r="D159" s="48" t="s">
        <v>204</v>
      </c>
      <c r="E159" s="40"/>
      <c r="F159" s="54">
        <f t="shared" si="4"/>
        <v>1157</v>
      </c>
      <c r="G159" s="49">
        <v>1006</v>
      </c>
      <c r="H159" s="38">
        <v>1552</v>
      </c>
      <c r="K159" s="53">
        <f t="shared" si="5"/>
        <v>1156.8999999999999</v>
      </c>
    </row>
    <row r="160" spans="1:11" ht="22.5">
      <c r="A160" s="34">
        <v>65</v>
      </c>
      <c r="B160" s="35"/>
      <c r="C160" s="47" t="s">
        <v>272</v>
      </c>
      <c r="D160" s="48"/>
      <c r="E160" s="41"/>
      <c r="F160" s="54">
        <f t="shared" si="4"/>
        <v>2660</v>
      </c>
      <c r="G160" s="49">
        <v>2313</v>
      </c>
      <c r="H160" s="38">
        <v>3570</v>
      </c>
      <c r="K160" s="53">
        <f t="shared" si="5"/>
        <v>2659.95</v>
      </c>
    </row>
    <row r="161" spans="1:11" ht="22.5">
      <c r="A161" s="34">
        <v>66</v>
      </c>
      <c r="B161" s="35"/>
      <c r="C161" s="47" t="s">
        <v>205</v>
      </c>
      <c r="D161" s="48" t="s">
        <v>206</v>
      </c>
      <c r="E161" s="41"/>
      <c r="F161" s="54">
        <f t="shared" si="4"/>
        <v>4081</v>
      </c>
      <c r="G161" s="49">
        <v>3549</v>
      </c>
      <c r="H161" s="38">
        <v>5478</v>
      </c>
      <c r="K161" s="53">
        <f t="shared" si="5"/>
        <v>4081.35</v>
      </c>
    </row>
    <row r="162" spans="1:11" ht="22.5">
      <c r="A162" s="34">
        <v>67</v>
      </c>
      <c r="B162" s="35"/>
      <c r="C162" s="47" t="s">
        <v>273</v>
      </c>
      <c r="D162" s="48"/>
      <c r="E162" s="40"/>
      <c r="F162" s="54">
        <f t="shared" si="4"/>
        <v>23927</v>
      </c>
      <c r="G162" s="49">
        <v>20806</v>
      </c>
      <c r="H162" s="38">
        <v>32116</v>
      </c>
      <c r="K162" s="53">
        <f t="shared" si="5"/>
        <v>23926.899999999998</v>
      </c>
    </row>
    <row r="163" spans="1:11" ht="22.5">
      <c r="A163" s="34">
        <v>68</v>
      </c>
      <c r="B163" s="35"/>
      <c r="C163" s="47" t="s">
        <v>117</v>
      </c>
      <c r="D163" s="48"/>
      <c r="E163" s="40"/>
      <c r="F163" s="54">
        <f t="shared" si="4"/>
        <v>1738</v>
      </c>
      <c r="G163" s="49">
        <v>1511</v>
      </c>
      <c r="H163" s="38">
        <v>2334</v>
      </c>
      <c r="K163" s="53">
        <f t="shared" si="5"/>
        <v>1737.6499999999999</v>
      </c>
    </row>
    <row r="164" spans="1:11" ht="12">
      <c r="A164" s="34">
        <v>69</v>
      </c>
      <c r="B164" s="35"/>
      <c r="C164" s="47" t="s">
        <v>274</v>
      </c>
      <c r="D164" s="48"/>
      <c r="E164" s="41"/>
      <c r="F164" s="54">
        <f t="shared" si="4"/>
        <v>9003</v>
      </c>
      <c r="G164" s="49">
        <v>7829</v>
      </c>
      <c r="H164" s="38">
        <v>12084</v>
      </c>
      <c r="K164" s="53">
        <f t="shared" si="5"/>
        <v>9003.349999999999</v>
      </c>
    </row>
    <row r="165" spans="1:11" ht="12">
      <c r="A165" s="34">
        <v>70</v>
      </c>
      <c r="B165" s="35"/>
      <c r="C165" s="47" t="s">
        <v>157</v>
      </c>
      <c r="D165" s="48" t="s">
        <v>158</v>
      </c>
      <c r="E165" s="41"/>
      <c r="F165" s="54">
        <f t="shared" si="4"/>
        <v>972</v>
      </c>
      <c r="G165" s="36">
        <v>845</v>
      </c>
      <c r="H165" s="38">
        <v>1304</v>
      </c>
      <c r="K165" s="53">
        <f t="shared" si="5"/>
        <v>971.7499999999999</v>
      </c>
    </row>
    <row r="166" spans="1:11" ht="22.5">
      <c r="A166" s="34">
        <v>71</v>
      </c>
      <c r="B166" s="35"/>
      <c r="C166" s="47" t="s">
        <v>159</v>
      </c>
      <c r="D166" s="48" t="s">
        <v>160</v>
      </c>
      <c r="E166" s="41"/>
      <c r="F166" s="54">
        <f t="shared" si="4"/>
        <v>941</v>
      </c>
      <c r="G166" s="36">
        <v>818</v>
      </c>
      <c r="H166" s="38">
        <v>1264</v>
      </c>
      <c r="K166" s="53">
        <f t="shared" si="5"/>
        <v>940.6999999999999</v>
      </c>
    </row>
    <row r="167" spans="1:11" ht="22.5">
      <c r="A167" s="34">
        <v>72</v>
      </c>
      <c r="B167" s="35"/>
      <c r="C167" s="47" t="s">
        <v>161</v>
      </c>
      <c r="D167" s="48" t="s">
        <v>162</v>
      </c>
      <c r="E167" s="41"/>
      <c r="F167" s="54">
        <f t="shared" si="4"/>
        <v>1144</v>
      </c>
      <c r="G167" s="36">
        <v>995</v>
      </c>
      <c r="H167" s="38">
        <v>1538</v>
      </c>
      <c r="K167" s="53">
        <f t="shared" si="5"/>
        <v>1144.25</v>
      </c>
    </row>
    <row r="168" spans="1:11" ht="22.5">
      <c r="A168" s="34">
        <v>73</v>
      </c>
      <c r="B168" s="35"/>
      <c r="C168" s="47" t="s">
        <v>90</v>
      </c>
      <c r="D168" s="48"/>
      <c r="E168" s="40"/>
      <c r="F168" s="54">
        <f t="shared" si="4"/>
        <v>3743</v>
      </c>
      <c r="G168" s="49">
        <v>3255</v>
      </c>
      <c r="H168" s="38">
        <v>5026</v>
      </c>
      <c r="K168" s="53">
        <f t="shared" si="5"/>
        <v>3743.2499999999995</v>
      </c>
    </row>
    <row r="169" spans="1:11" ht="12">
      <c r="A169" s="34">
        <v>74</v>
      </c>
      <c r="B169" s="35"/>
      <c r="C169" s="47" t="s">
        <v>207</v>
      </c>
      <c r="D169" s="48" t="s">
        <v>208</v>
      </c>
      <c r="E169" s="41"/>
      <c r="F169" s="54">
        <f t="shared" si="4"/>
        <v>3681</v>
      </c>
      <c r="G169" s="49">
        <v>3201</v>
      </c>
      <c r="H169" s="38">
        <v>4944</v>
      </c>
      <c r="K169" s="53">
        <f t="shared" si="5"/>
        <v>3681.1499999999996</v>
      </c>
    </row>
    <row r="170" spans="1:11" ht="12">
      <c r="A170" s="34">
        <v>75</v>
      </c>
      <c r="B170" s="35"/>
      <c r="C170" s="47" t="s">
        <v>207</v>
      </c>
      <c r="D170" s="48" t="s">
        <v>275</v>
      </c>
      <c r="E170" s="41"/>
      <c r="F170" s="54">
        <f t="shared" si="4"/>
        <v>6404</v>
      </c>
      <c r="G170" s="49">
        <v>5569</v>
      </c>
      <c r="H170" s="38">
        <v>8596</v>
      </c>
      <c r="K170" s="53">
        <f t="shared" si="5"/>
        <v>6404.349999999999</v>
      </c>
    </row>
    <row r="171" spans="1:11" ht="12">
      <c r="A171" s="34">
        <v>76</v>
      </c>
      <c r="B171" s="35"/>
      <c r="C171" s="47" t="s">
        <v>207</v>
      </c>
      <c r="D171" s="48" t="s">
        <v>209</v>
      </c>
      <c r="E171" s="41"/>
      <c r="F171" s="54">
        <f t="shared" si="4"/>
        <v>3918</v>
      </c>
      <c r="G171" s="49">
        <v>3407</v>
      </c>
      <c r="H171" s="38">
        <v>5258</v>
      </c>
      <c r="K171" s="53">
        <f t="shared" si="5"/>
        <v>3918.0499999999997</v>
      </c>
    </row>
    <row r="172" spans="1:11" ht="22.5">
      <c r="A172" s="34">
        <v>77</v>
      </c>
      <c r="B172" s="35"/>
      <c r="C172" s="47" t="s">
        <v>210</v>
      </c>
      <c r="D172" s="48" t="s">
        <v>223</v>
      </c>
      <c r="E172" s="41"/>
      <c r="F172" s="54">
        <f t="shared" si="4"/>
        <v>4204</v>
      </c>
      <c r="G172" s="49">
        <v>3656</v>
      </c>
      <c r="H172" s="38">
        <v>5644</v>
      </c>
      <c r="K172" s="53">
        <f t="shared" si="5"/>
        <v>4204.4</v>
      </c>
    </row>
    <row r="173" spans="1:11" ht="22.5">
      <c r="A173" s="34">
        <v>78</v>
      </c>
      <c r="B173" s="35"/>
      <c r="C173" s="47" t="s">
        <v>91</v>
      </c>
      <c r="D173" s="48"/>
      <c r="E173" s="40"/>
      <c r="F173" s="54">
        <f t="shared" si="4"/>
        <v>3743</v>
      </c>
      <c r="G173" s="49">
        <v>3255</v>
      </c>
      <c r="H173" s="38">
        <v>5026</v>
      </c>
      <c r="K173" s="53">
        <f t="shared" si="5"/>
        <v>3743.2499999999995</v>
      </c>
    </row>
    <row r="174" spans="1:11" ht="12">
      <c r="A174" s="34">
        <v>79</v>
      </c>
      <c r="B174" s="35"/>
      <c r="C174" s="47" t="s">
        <v>92</v>
      </c>
      <c r="D174" s="48"/>
      <c r="E174" s="34"/>
      <c r="F174" s="54">
        <f t="shared" si="4"/>
        <v>3887</v>
      </c>
      <c r="G174" s="49">
        <v>3380</v>
      </c>
      <c r="H174" s="38">
        <v>5218</v>
      </c>
      <c r="K174" s="53">
        <f t="shared" si="5"/>
        <v>3886.9999999999995</v>
      </c>
    </row>
    <row r="175" spans="1:11" ht="12">
      <c r="A175" s="34">
        <v>80</v>
      </c>
      <c r="B175" s="35"/>
      <c r="C175" s="47" t="s">
        <v>93</v>
      </c>
      <c r="D175" s="48"/>
      <c r="E175" s="41"/>
      <c r="F175" s="54">
        <f t="shared" si="4"/>
        <v>4091</v>
      </c>
      <c r="G175" s="49">
        <v>3557</v>
      </c>
      <c r="H175" s="38">
        <v>5492</v>
      </c>
      <c r="K175" s="53">
        <f t="shared" si="5"/>
        <v>4090.5499999999997</v>
      </c>
    </row>
    <row r="176" spans="1:11" ht="12">
      <c r="A176" s="34">
        <v>81</v>
      </c>
      <c r="B176" s="35"/>
      <c r="C176" s="47" t="s">
        <v>94</v>
      </c>
      <c r="D176" s="48"/>
      <c r="E176" s="41"/>
      <c r="F176" s="54">
        <f t="shared" si="4"/>
        <v>963</v>
      </c>
      <c r="G176" s="36">
        <v>837</v>
      </c>
      <c r="H176" s="38">
        <v>1290</v>
      </c>
      <c r="K176" s="53">
        <f t="shared" si="5"/>
        <v>962.55</v>
      </c>
    </row>
    <row r="177" spans="1:11" ht="12">
      <c r="A177" s="34">
        <v>82</v>
      </c>
      <c r="B177" s="35"/>
      <c r="C177" s="47" t="s">
        <v>95</v>
      </c>
      <c r="D177" s="48"/>
      <c r="E177" s="41"/>
      <c r="F177" s="54">
        <f t="shared" si="4"/>
        <v>963</v>
      </c>
      <c r="G177" s="36">
        <v>837</v>
      </c>
      <c r="H177" s="38">
        <v>1290</v>
      </c>
      <c r="K177" s="53">
        <f t="shared" si="5"/>
        <v>962.55</v>
      </c>
    </row>
    <row r="178" spans="1:11" ht="33.75">
      <c r="A178" s="34">
        <v>83</v>
      </c>
      <c r="B178" s="35"/>
      <c r="C178" s="47" t="s">
        <v>276</v>
      </c>
      <c r="D178" s="48"/>
      <c r="E178" s="41"/>
      <c r="F178" s="54">
        <f t="shared" si="4"/>
        <v>6322</v>
      </c>
      <c r="G178" s="49">
        <v>5497</v>
      </c>
      <c r="H178" s="38">
        <v>8486</v>
      </c>
      <c r="K178" s="53">
        <f t="shared" si="5"/>
        <v>6321.549999999999</v>
      </c>
    </row>
    <row r="179" spans="1:11" ht="12">
      <c r="A179" s="34">
        <v>84</v>
      </c>
      <c r="B179" s="35"/>
      <c r="C179" s="47" t="s">
        <v>96</v>
      </c>
      <c r="D179" s="48"/>
      <c r="E179" s="41"/>
      <c r="F179" s="54">
        <f t="shared" si="4"/>
        <v>963</v>
      </c>
      <c r="G179" s="36">
        <v>837</v>
      </c>
      <c r="H179" s="38">
        <v>1290</v>
      </c>
      <c r="K179" s="53">
        <f t="shared" si="5"/>
        <v>962.55</v>
      </c>
    </row>
    <row r="180" spans="1:11" ht="12">
      <c r="A180" s="34">
        <v>85</v>
      </c>
      <c r="B180" s="35"/>
      <c r="C180" s="47" t="s">
        <v>97</v>
      </c>
      <c r="D180" s="48"/>
      <c r="E180" s="41"/>
      <c r="F180" s="54">
        <f t="shared" si="4"/>
        <v>2139</v>
      </c>
      <c r="G180" s="49">
        <v>1860</v>
      </c>
      <c r="H180" s="38">
        <v>2870</v>
      </c>
      <c r="K180" s="53">
        <f t="shared" si="5"/>
        <v>2139</v>
      </c>
    </row>
    <row r="181" spans="1:11" ht="12">
      <c r="A181" s="34">
        <v>86</v>
      </c>
      <c r="B181" s="35"/>
      <c r="C181" s="47" t="s">
        <v>329</v>
      </c>
      <c r="D181" s="48" t="s">
        <v>335</v>
      </c>
      <c r="E181" s="41"/>
      <c r="F181" s="54">
        <f t="shared" si="4"/>
        <v>1237</v>
      </c>
      <c r="G181" s="49">
        <v>1076</v>
      </c>
      <c r="H181" s="33">
        <v>13346</v>
      </c>
      <c r="K181" s="53">
        <f t="shared" si="5"/>
        <v>1237.3999999999999</v>
      </c>
    </row>
    <row r="182" spans="1:11" ht="12">
      <c r="A182" s="34">
        <v>87</v>
      </c>
      <c r="B182" s="35"/>
      <c r="C182" s="47" t="s">
        <v>330</v>
      </c>
      <c r="D182" s="48" t="s">
        <v>335</v>
      </c>
      <c r="E182" s="41"/>
      <c r="F182" s="54">
        <f t="shared" si="4"/>
        <v>1493</v>
      </c>
      <c r="G182" s="49">
        <v>1298</v>
      </c>
      <c r="H182" s="38">
        <v>3034</v>
      </c>
      <c r="K182" s="53">
        <f t="shared" si="5"/>
        <v>1492.6999999999998</v>
      </c>
    </row>
    <row r="183" spans="1:11" ht="22.5">
      <c r="A183" s="34">
        <v>88</v>
      </c>
      <c r="B183" s="35"/>
      <c r="C183" s="47" t="s">
        <v>331</v>
      </c>
      <c r="D183" s="48" t="s">
        <v>336</v>
      </c>
      <c r="E183" s="41"/>
      <c r="F183" s="54">
        <f t="shared" si="4"/>
        <v>5566</v>
      </c>
      <c r="G183" s="49">
        <v>4840</v>
      </c>
      <c r="H183" s="38"/>
      <c r="K183" s="53">
        <f t="shared" si="5"/>
        <v>5566</v>
      </c>
    </row>
    <row r="184" spans="1:11" ht="33.75">
      <c r="A184" s="34">
        <v>89</v>
      </c>
      <c r="B184" s="35"/>
      <c r="C184" s="47" t="s">
        <v>332</v>
      </c>
      <c r="D184" s="48" t="s">
        <v>336</v>
      </c>
      <c r="E184" s="41"/>
      <c r="F184" s="54">
        <f t="shared" si="4"/>
        <v>9677</v>
      </c>
      <c r="G184" s="49">
        <v>8415</v>
      </c>
      <c r="H184" s="38"/>
      <c r="K184" s="53">
        <f t="shared" si="5"/>
        <v>9677.25</v>
      </c>
    </row>
    <row r="185" spans="1:11" ht="12">
      <c r="A185" s="34">
        <v>90</v>
      </c>
      <c r="B185" s="35"/>
      <c r="C185" s="47" t="s">
        <v>313</v>
      </c>
      <c r="D185" s="48"/>
      <c r="E185" s="41"/>
      <c r="F185" s="54">
        <f t="shared" si="4"/>
        <v>16425</v>
      </c>
      <c r="G185" s="49">
        <v>14283</v>
      </c>
      <c r="H185" s="38"/>
      <c r="K185" s="53">
        <f t="shared" si="5"/>
        <v>16425.449999999997</v>
      </c>
    </row>
    <row r="186" spans="1:11" ht="12">
      <c r="A186" s="34">
        <v>91</v>
      </c>
      <c r="B186" s="35"/>
      <c r="C186" s="47" t="s">
        <v>314</v>
      </c>
      <c r="D186" s="48" t="s">
        <v>319</v>
      </c>
      <c r="E186" s="41"/>
      <c r="F186" s="54">
        <f t="shared" si="4"/>
        <v>1306</v>
      </c>
      <c r="G186" s="49">
        <v>1136</v>
      </c>
      <c r="H186" s="38"/>
      <c r="K186" s="53">
        <f t="shared" si="5"/>
        <v>1306.3999999999999</v>
      </c>
    </row>
    <row r="187" spans="1:11" ht="12">
      <c r="A187" s="34">
        <v>92</v>
      </c>
      <c r="B187" s="35"/>
      <c r="C187" s="47" t="s">
        <v>333</v>
      </c>
      <c r="D187" s="48"/>
      <c r="E187" s="41"/>
      <c r="F187" s="54">
        <f t="shared" si="4"/>
        <v>752</v>
      </c>
      <c r="G187" s="36">
        <v>654</v>
      </c>
      <c r="H187" s="38"/>
      <c r="K187" s="53">
        <f t="shared" si="5"/>
        <v>752.0999999999999</v>
      </c>
    </row>
    <row r="188" spans="1:11" ht="12">
      <c r="A188" s="34">
        <v>93</v>
      </c>
      <c r="B188" s="35"/>
      <c r="C188" s="47" t="s">
        <v>315</v>
      </c>
      <c r="D188" s="48"/>
      <c r="E188" s="41"/>
      <c r="F188" s="54">
        <f t="shared" si="4"/>
        <v>3326</v>
      </c>
      <c r="G188" s="49">
        <v>2892</v>
      </c>
      <c r="H188" s="38"/>
      <c r="K188" s="53">
        <f t="shared" si="5"/>
        <v>3325.7999999999997</v>
      </c>
    </row>
    <row r="189" spans="1:11" ht="12">
      <c r="A189" s="34">
        <v>94</v>
      </c>
      <c r="B189" s="35"/>
      <c r="C189" s="47" t="s">
        <v>316</v>
      </c>
      <c r="D189" s="48"/>
      <c r="E189" s="41"/>
      <c r="F189" s="54">
        <f t="shared" si="4"/>
        <v>101</v>
      </c>
      <c r="G189" s="36">
        <v>88</v>
      </c>
      <c r="H189" s="38"/>
      <c r="K189" s="53">
        <f t="shared" si="5"/>
        <v>101.19999999999999</v>
      </c>
    </row>
    <row r="190" spans="1:11" ht="22.5">
      <c r="A190" s="34">
        <v>95</v>
      </c>
      <c r="B190" s="35"/>
      <c r="C190" s="47" t="s">
        <v>317</v>
      </c>
      <c r="D190" s="48"/>
      <c r="E190" s="41"/>
      <c r="F190" s="54">
        <f t="shared" si="4"/>
        <v>153</v>
      </c>
      <c r="G190" s="36">
        <v>133</v>
      </c>
      <c r="H190" s="38"/>
      <c r="K190" s="53">
        <f t="shared" si="5"/>
        <v>152.95</v>
      </c>
    </row>
    <row r="191" spans="1:11" ht="12">
      <c r="A191" s="34">
        <v>96</v>
      </c>
      <c r="B191" s="35"/>
      <c r="C191" s="47" t="s">
        <v>302</v>
      </c>
      <c r="D191" s="48"/>
      <c r="E191" s="41"/>
      <c r="F191" s="54">
        <f t="shared" si="4"/>
        <v>52</v>
      </c>
      <c r="G191" s="36">
        <v>45</v>
      </c>
      <c r="H191" s="38"/>
      <c r="K191" s="53">
        <f t="shared" si="5"/>
        <v>51.74999999999999</v>
      </c>
    </row>
    <row r="192" spans="1:11" ht="12">
      <c r="A192" s="34">
        <v>97</v>
      </c>
      <c r="B192" s="35"/>
      <c r="C192" s="47" t="s">
        <v>303</v>
      </c>
      <c r="D192" s="48"/>
      <c r="E192" s="41"/>
      <c r="F192" s="54">
        <f t="shared" si="4"/>
        <v>133</v>
      </c>
      <c r="G192" s="36">
        <v>116</v>
      </c>
      <c r="H192" s="38"/>
      <c r="K192" s="53">
        <f t="shared" si="5"/>
        <v>133.39999999999998</v>
      </c>
    </row>
    <row r="193" spans="1:11" ht="12">
      <c r="A193" s="34">
        <v>98</v>
      </c>
      <c r="B193" s="35"/>
      <c r="C193" s="47" t="s">
        <v>304</v>
      </c>
      <c r="D193" s="48"/>
      <c r="E193" s="41"/>
      <c r="F193" s="54">
        <f t="shared" si="4"/>
        <v>400</v>
      </c>
      <c r="G193" s="36">
        <v>348</v>
      </c>
      <c r="H193" s="38"/>
      <c r="K193" s="53">
        <f t="shared" si="5"/>
        <v>400.2</v>
      </c>
    </row>
    <row r="194" spans="1:11" ht="12">
      <c r="A194" s="34">
        <v>99</v>
      </c>
      <c r="B194" s="35"/>
      <c r="C194" s="47" t="s">
        <v>305</v>
      </c>
      <c r="D194" s="48"/>
      <c r="E194" s="41"/>
      <c r="F194" s="54">
        <f t="shared" si="4"/>
        <v>819</v>
      </c>
      <c r="G194" s="36">
        <v>712</v>
      </c>
      <c r="H194" s="38"/>
      <c r="K194" s="53">
        <f t="shared" si="5"/>
        <v>818.8</v>
      </c>
    </row>
    <row r="195" spans="1:11" ht="22.5">
      <c r="A195" s="34">
        <v>100</v>
      </c>
      <c r="B195" s="35"/>
      <c r="C195" s="47" t="s">
        <v>318</v>
      </c>
      <c r="D195" s="48"/>
      <c r="E195" s="41"/>
      <c r="F195" s="54">
        <f t="shared" si="4"/>
        <v>22</v>
      </c>
      <c r="G195" s="36">
        <v>19</v>
      </c>
      <c r="H195" s="38"/>
      <c r="K195" s="53">
        <f t="shared" si="5"/>
        <v>21.849999999999998</v>
      </c>
    </row>
    <row r="196" spans="1:11" ht="12">
      <c r="A196" s="90" t="s">
        <v>277</v>
      </c>
      <c r="B196" s="90"/>
      <c r="C196" s="90"/>
      <c r="D196" s="90"/>
      <c r="E196" s="57">
        <v>11.51</v>
      </c>
      <c r="F196" s="55"/>
      <c r="G196" s="42"/>
      <c r="H196" s="38">
        <v>10930</v>
      </c>
      <c r="K196" s="53">
        <f t="shared" si="5"/>
        <v>0</v>
      </c>
    </row>
    <row r="197" spans="1:11" ht="22.5">
      <c r="A197" s="34">
        <v>1</v>
      </c>
      <c r="B197" s="35"/>
      <c r="C197" s="47" t="s">
        <v>106</v>
      </c>
      <c r="D197" s="48" t="s">
        <v>163</v>
      </c>
      <c r="E197" s="41"/>
      <c r="F197" s="54">
        <f aca="true" t="shared" si="6" ref="F197:F241">ROUND(G197*1.15,0)</f>
        <v>4553</v>
      </c>
      <c r="G197" s="49">
        <v>3959</v>
      </c>
      <c r="H197" s="38">
        <v>1236</v>
      </c>
      <c r="K197" s="53">
        <f t="shared" si="5"/>
        <v>4552.849999999999</v>
      </c>
    </row>
    <row r="198" spans="1:11" ht="33.75">
      <c r="A198" s="34">
        <v>2</v>
      </c>
      <c r="B198" s="35"/>
      <c r="C198" s="47" t="s">
        <v>128</v>
      </c>
      <c r="D198" s="48" t="s">
        <v>163</v>
      </c>
      <c r="E198" s="41"/>
      <c r="F198" s="54">
        <f t="shared" si="6"/>
        <v>8142</v>
      </c>
      <c r="G198" s="49">
        <v>7080</v>
      </c>
      <c r="H198" s="38">
        <v>13346</v>
      </c>
      <c r="K198" s="53">
        <f aca="true" t="shared" si="7" ref="K198:K241">G198*1.15</f>
        <v>8141.999999999999</v>
      </c>
    </row>
    <row r="199" spans="1:11" ht="12">
      <c r="A199" s="34">
        <v>3</v>
      </c>
      <c r="B199" s="35"/>
      <c r="C199" s="47" t="s">
        <v>99</v>
      </c>
      <c r="D199" s="48" t="s">
        <v>100</v>
      </c>
      <c r="E199" s="41"/>
      <c r="F199" s="54">
        <f t="shared" si="6"/>
        <v>5492</v>
      </c>
      <c r="G199" s="49">
        <v>4776</v>
      </c>
      <c r="H199" s="33">
        <v>5890</v>
      </c>
      <c r="K199" s="53">
        <f t="shared" si="7"/>
        <v>5492.4</v>
      </c>
    </row>
    <row r="200" spans="1:11" ht="12">
      <c r="A200" s="34">
        <v>4</v>
      </c>
      <c r="B200" s="35"/>
      <c r="C200" s="47" t="s">
        <v>225</v>
      </c>
      <c r="D200" s="48"/>
      <c r="E200" s="40"/>
      <c r="F200" s="54">
        <f t="shared" si="6"/>
        <v>920</v>
      </c>
      <c r="G200" s="36">
        <v>800</v>
      </c>
      <c r="H200" s="37">
        <v>480</v>
      </c>
      <c r="K200" s="53">
        <f t="shared" si="7"/>
        <v>919.9999999999999</v>
      </c>
    </row>
    <row r="201" spans="1:11" ht="22.5">
      <c r="A201" s="34">
        <v>5</v>
      </c>
      <c r="B201" s="35"/>
      <c r="C201" s="47" t="s">
        <v>306</v>
      </c>
      <c r="D201" s="48" t="s">
        <v>307</v>
      </c>
      <c r="E201" s="41"/>
      <c r="F201" s="54">
        <f t="shared" si="6"/>
        <v>7293</v>
      </c>
      <c r="G201" s="49">
        <v>6342</v>
      </c>
      <c r="H201" s="37">
        <v>686</v>
      </c>
      <c r="K201" s="53">
        <f t="shared" si="7"/>
        <v>7293.299999999999</v>
      </c>
    </row>
    <row r="202" spans="1:11" ht="22.5">
      <c r="A202" s="34">
        <v>6</v>
      </c>
      <c r="B202" s="35"/>
      <c r="C202" s="47" t="s">
        <v>306</v>
      </c>
      <c r="D202" s="48" t="s">
        <v>308</v>
      </c>
      <c r="E202" s="41"/>
      <c r="F202" s="54">
        <f t="shared" si="6"/>
        <v>11776</v>
      </c>
      <c r="G202" s="49">
        <v>10240</v>
      </c>
      <c r="H202" s="37">
        <v>892</v>
      </c>
      <c r="K202" s="53">
        <f t="shared" si="7"/>
        <v>11776</v>
      </c>
    </row>
    <row r="203" spans="1:11" ht="12">
      <c r="A203" s="34">
        <v>7</v>
      </c>
      <c r="B203" s="35"/>
      <c r="C203" s="47" t="s">
        <v>101</v>
      </c>
      <c r="D203" s="48" t="s">
        <v>102</v>
      </c>
      <c r="E203" s="41"/>
      <c r="F203" s="54">
        <f t="shared" si="6"/>
        <v>9944</v>
      </c>
      <c r="G203" s="49">
        <v>8647</v>
      </c>
      <c r="H203" s="38">
        <v>1098</v>
      </c>
      <c r="K203" s="53">
        <f t="shared" si="7"/>
        <v>9944.05</v>
      </c>
    </row>
    <row r="204" spans="1:11" ht="12">
      <c r="A204" s="90" t="s">
        <v>337</v>
      </c>
      <c r="B204" s="90"/>
      <c r="C204" s="90"/>
      <c r="D204" s="90"/>
      <c r="E204" s="57">
        <v>4.29</v>
      </c>
      <c r="F204" s="55">
        <f t="shared" si="6"/>
        <v>0</v>
      </c>
      <c r="G204" s="42"/>
      <c r="H204" s="38">
        <v>1304</v>
      </c>
      <c r="K204" s="53">
        <f t="shared" si="7"/>
        <v>0</v>
      </c>
    </row>
    <row r="205" spans="1:11" ht="22.5">
      <c r="A205" s="34">
        <v>1</v>
      </c>
      <c r="B205" s="35"/>
      <c r="C205" s="47" t="s">
        <v>278</v>
      </c>
      <c r="D205" s="48"/>
      <c r="E205" s="41"/>
      <c r="F205" s="54">
        <f t="shared" si="6"/>
        <v>342</v>
      </c>
      <c r="G205" s="36">
        <v>297</v>
      </c>
      <c r="H205" s="38">
        <v>3130</v>
      </c>
      <c r="K205" s="53">
        <f t="shared" si="7"/>
        <v>341.54999999999995</v>
      </c>
    </row>
    <row r="206" spans="1:11" ht="22.5">
      <c r="A206" s="34">
        <v>2</v>
      </c>
      <c r="B206" s="35"/>
      <c r="C206" s="47" t="s">
        <v>279</v>
      </c>
      <c r="D206" s="48"/>
      <c r="E206" s="40"/>
      <c r="F206" s="54">
        <f t="shared" si="6"/>
        <v>486</v>
      </c>
      <c r="G206" s="36">
        <v>423</v>
      </c>
      <c r="H206" s="38">
        <v>5890</v>
      </c>
      <c r="K206" s="53">
        <f t="shared" si="7"/>
        <v>486.45</v>
      </c>
    </row>
    <row r="207" spans="1:11" ht="22.5">
      <c r="A207" s="34">
        <v>3</v>
      </c>
      <c r="B207" s="35"/>
      <c r="C207" s="47" t="s">
        <v>321</v>
      </c>
      <c r="D207" s="48"/>
      <c r="E207" s="41"/>
      <c r="F207" s="54">
        <f t="shared" si="6"/>
        <v>513</v>
      </c>
      <c r="G207" s="36">
        <v>446</v>
      </c>
      <c r="H207" s="38">
        <v>4120</v>
      </c>
      <c r="K207" s="53">
        <f t="shared" si="7"/>
        <v>512.9</v>
      </c>
    </row>
    <row r="208" spans="1:11" ht="22.5">
      <c r="A208" s="34">
        <v>4</v>
      </c>
      <c r="B208" s="35"/>
      <c r="C208" s="47" t="s">
        <v>280</v>
      </c>
      <c r="D208" s="48"/>
      <c r="E208" s="40"/>
      <c r="F208" s="54">
        <f t="shared" si="6"/>
        <v>742</v>
      </c>
      <c r="G208" s="36">
        <v>645</v>
      </c>
      <c r="H208" s="38">
        <v>1386</v>
      </c>
      <c r="K208" s="53">
        <f t="shared" si="7"/>
        <v>741.7499999999999</v>
      </c>
    </row>
    <row r="209" spans="1:11" ht="22.5">
      <c r="A209" s="34">
        <v>5</v>
      </c>
      <c r="B209" s="35"/>
      <c r="C209" s="47" t="s">
        <v>281</v>
      </c>
      <c r="D209" s="48"/>
      <c r="E209" s="41"/>
      <c r="F209" s="54">
        <f t="shared" si="6"/>
        <v>925</v>
      </c>
      <c r="G209" s="36">
        <v>804</v>
      </c>
      <c r="H209" s="37">
        <v>440</v>
      </c>
      <c r="K209" s="53">
        <f t="shared" si="7"/>
        <v>924.5999999999999</v>
      </c>
    </row>
    <row r="210" spans="1:11" ht="33.75">
      <c r="A210" s="34">
        <v>6</v>
      </c>
      <c r="B210" s="35"/>
      <c r="C210" s="47" t="s">
        <v>214</v>
      </c>
      <c r="D210" s="48" t="s">
        <v>215</v>
      </c>
      <c r="E210" s="41"/>
      <c r="F210" s="54">
        <f t="shared" si="6"/>
        <v>2221</v>
      </c>
      <c r="G210" s="49">
        <v>1931</v>
      </c>
      <c r="H210" s="37">
        <v>672</v>
      </c>
      <c r="K210" s="53">
        <f t="shared" si="7"/>
        <v>2220.6499999999996</v>
      </c>
    </row>
    <row r="211" spans="1:11" ht="12">
      <c r="A211" s="34">
        <v>7</v>
      </c>
      <c r="B211" s="35"/>
      <c r="C211" s="47" t="s">
        <v>214</v>
      </c>
      <c r="D211" s="48" t="s">
        <v>216</v>
      </c>
      <c r="E211" s="41"/>
      <c r="F211" s="54">
        <f t="shared" si="6"/>
        <v>4179</v>
      </c>
      <c r="G211" s="49">
        <v>3634</v>
      </c>
      <c r="H211" s="38">
        <v>1386</v>
      </c>
      <c r="K211" s="53">
        <f t="shared" si="7"/>
        <v>4179.099999999999</v>
      </c>
    </row>
    <row r="212" spans="1:11" ht="22.5">
      <c r="A212" s="34">
        <v>8</v>
      </c>
      <c r="B212" s="35"/>
      <c r="C212" s="47" t="s">
        <v>217</v>
      </c>
      <c r="D212" s="48" t="s">
        <v>218</v>
      </c>
      <c r="E212" s="34"/>
      <c r="F212" s="54">
        <f t="shared" si="6"/>
        <v>2923</v>
      </c>
      <c r="G212" s="49">
        <v>2542</v>
      </c>
      <c r="H212" s="37">
        <v>384</v>
      </c>
      <c r="K212" s="53">
        <f t="shared" si="7"/>
        <v>2923.2999999999997</v>
      </c>
    </row>
    <row r="213" spans="1:11" ht="12">
      <c r="A213" s="34">
        <v>9</v>
      </c>
      <c r="B213" s="35"/>
      <c r="C213" s="47" t="s">
        <v>19</v>
      </c>
      <c r="D213" s="48" t="s">
        <v>1</v>
      </c>
      <c r="E213" s="41"/>
      <c r="F213" s="54">
        <f t="shared" si="6"/>
        <v>983</v>
      </c>
      <c r="G213" s="36">
        <v>855</v>
      </c>
      <c r="H213" s="38">
        <v>1908</v>
      </c>
      <c r="K213" s="53">
        <f t="shared" si="7"/>
        <v>983.2499999999999</v>
      </c>
    </row>
    <row r="214" spans="1:11" ht="12">
      <c r="A214" s="34">
        <v>10</v>
      </c>
      <c r="B214" s="35"/>
      <c r="C214" s="47" t="s">
        <v>19</v>
      </c>
      <c r="D214" s="48" t="s">
        <v>2</v>
      </c>
      <c r="E214" s="41"/>
      <c r="F214" s="54">
        <f t="shared" si="6"/>
        <v>313</v>
      </c>
      <c r="G214" s="36">
        <v>272</v>
      </c>
      <c r="H214" s="38">
        <v>1318</v>
      </c>
      <c r="K214" s="53">
        <f t="shared" si="7"/>
        <v>312.79999999999995</v>
      </c>
    </row>
    <row r="215" spans="1:11" ht="12">
      <c r="A215" s="34">
        <v>11</v>
      </c>
      <c r="B215" s="35"/>
      <c r="C215" s="47" t="s">
        <v>19</v>
      </c>
      <c r="D215" s="48" t="s">
        <v>3</v>
      </c>
      <c r="E215" s="41"/>
      <c r="F215" s="54">
        <f t="shared" si="6"/>
        <v>477</v>
      </c>
      <c r="G215" s="36">
        <v>415</v>
      </c>
      <c r="H215" s="37">
        <v>466</v>
      </c>
      <c r="K215" s="53">
        <f t="shared" si="7"/>
        <v>477.24999999999994</v>
      </c>
    </row>
    <row r="216" spans="1:11" ht="12">
      <c r="A216" s="34">
        <v>12</v>
      </c>
      <c r="B216" s="35"/>
      <c r="C216" s="47" t="s">
        <v>19</v>
      </c>
      <c r="D216" s="48" t="s">
        <v>4</v>
      </c>
      <c r="E216" s="41"/>
      <c r="F216" s="54">
        <f t="shared" si="6"/>
        <v>983</v>
      </c>
      <c r="G216" s="36">
        <v>855</v>
      </c>
      <c r="H216" s="38">
        <v>1456</v>
      </c>
      <c r="K216" s="53">
        <f t="shared" si="7"/>
        <v>983.2499999999999</v>
      </c>
    </row>
    <row r="217" spans="1:11" ht="12">
      <c r="A217" s="34">
        <v>13</v>
      </c>
      <c r="B217" s="35"/>
      <c r="C217" s="47" t="s">
        <v>19</v>
      </c>
      <c r="D217" s="48" t="s">
        <v>5</v>
      </c>
      <c r="E217" s="41"/>
      <c r="F217" s="54">
        <f t="shared" si="6"/>
        <v>273</v>
      </c>
      <c r="G217" s="36">
        <v>237</v>
      </c>
      <c r="H217" s="37">
        <v>466</v>
      </c>
      <c r="K217" s="53">
        <f t="shared" si="7"/>
        <v>272.54999999999995</v>
      </c>
    </row>
    <row r="218" spans="1:11" ht="12">
      <c r="A218" s="34">
        <v>14</v>
      </c>
      <c r="B218" s="35"/>
      <c r="C218" s="47" t="s">
        <v>19</v>
      </c>
      <c r="D218" s="48" t="s">
        <v>6</v>
      </c>
      <c r="E218" s="41"/>
      <c r="F218" s="54">
        <f t="shared" si="6"/>
        <v>1354</v>
      </c>
      <c r="G218" s="49">
        <v>1177</v>
      </c>
      <c r="H218" s="37">
        <v>522</v>
      </c>
      <c r="K218" s="53">
        <f t="shared" si="7"/>
        <v>1353.55</v>
      </c>
    </row>
    <row r="219" spans="1:11" ht="22.5">
      <c r="A219" s="34">
        <v>15</v>
      </c>
      <c r="B219" s="35"/>
      <c r="C219" s="47" t="s">
        <v>19</v>
      </c>
      <c r="D219" s="48" t="s">
        <v>7</v>
      </c>
      <c r="E219" s="41"/>
      <c r="F219" s="54">
        <f t="shared" si="6"/>
        <v>936</v>
      </c>
      <c r="G219" s="36">
        <v>814</v>
      </c>
      <c r="H219" s="38">
        <v>1456</v>
      </c>
      <c r="K219" s="53">
        <f t="shared" si="7"/>
        <v>936.0999999999999</v>
      </c>
    </row>
    <row r="220" spans="1:11" ht="12">
      <c r="A220" s="34">
        <v>16</v>
      </c>
      <c r="B220" s="35"/>
      <c r="C220" s="47" t="s">
        <v>19</v>
      </c>
      <c r="D220" s="48" t="s">
        <v>8</v>
      </c>
      <c r="E220" s="41"/>
      <c r="F220" s="54">
        <f t="shared" si="6"/>
        <v>331</v>
      </c>
      <c r="G220" s="36">
        <v>288</v>
      </c>
      <c r="H220" s="38">
        <v>1524</v>
      </c>
      <c r="K220" s="53">
        <f t="shared" si="7"/>
        <v>331.2</v>
      </c>
    </row>
    <row r="221" spans="1:11" ht="12">
      <c r="A221" s="34">
        <v>17</v>
      </c>
      <c r="B221" s="35"/>
      <c r="C221" s="47" t="s">
        <v>19</v>
      </c>
      <c r="D221" s="48" t="s">
        <v>9</v>
      </c>
      <c r="E221" s="41"/>
      <c r="F221" s="54">
        <f t="shared" si="6"/>
        <v>1034</v>
      </c>
      <c r="G221" s="36">
        <v>899</v>
      </c>
      <c r="H221" s="38">
        <v>1386</v>
      </c>
      <c r="K221" s="53">
        <f t="shared" si="7"/>
        <v>1033.85</v>
      </c>
    </row>
    <row r="222" spans="1:11" ht="12">
      <c r="A222" s="34">
        <v>18</v>
      </c>
      <c r="B222" s="35"/>
      <c r="C222" s="47" t="s">
        <v>19</v>
      </c>
      <c r="D222" s="48" t="s">
        <v>10</v>
      </c>
      <c r="E222" s="41"/>
      <c r="F222" s="54">
        <f t="shared" si="6"/>
        <v>331</v>
      </c>
      <c r="G222" s="36">
        <v>288</v>
      </c>
      <c r="H222" s="38">
        <v>1208</v>
      </c>
      <c r="K222" s="53">
        <f t="shared" si="7"/>
        <v>331.2</v>
      </c>
    </row>
    <row r="223" spans="1:11" ht="12">
      <c r="A223" s="34">
        <v>19</v>
      </c>
      <c r="B223" s="35"/>
      <c r="C223" s="47" t="s">
        <v>19</v>
      </c>
      <c r="D223" s="48" t="s">
        <v>11</v>
      </c>
      <c r="E223" s="41"/>
      <c r="F223" s="54">
        <f t="shared" si="6"/>
        <v>370</v>
      </c>
      <c r="G223" s="36">
        <v>322</v>
      </c>
      <c r="H223" s="38">
        <v>1456</v>
      </c>
      <c r="K223" s="53">
        <f t="shared" si="7"/>
        <v>370.29999999999995</v>
      </c>
    </row>
    <row r="224" spans="1:11" ht="12">
      <c r="A224" s="34">
        <v>20</v>
      </c>
      <c r="B224" s="35"/>
      <c r="C224" s="47" t="s">
        <v>19</v>
      </c>
      <c r="D224" s="48" t="s">
        <v>12</v>
      </c>
      <c r="E224" s="41"/>
      <c r="F224" s="54">
        <f t="shared" si="6"/>
        <v>1034</v>
      </c>
      <c r="G224" s="36">
        <v>899</v>
      </c>
      <c r="H224" s="37">
        <v>660</v>
      </c>
      <c r="K224" s="53">
        <f t="shared" si="7"/>
        <v>1033.85</v>
      </c>
    </row>
    <row r="225" spans="1:11" ht="12">
      <c r="A225" s="34">
        <v>21</v>
      </c>
      <c r="B225" s="35"/>
      <c r="C225" s="47" t="s">
        <v>19</v>
      </c>
      <c r="D225" s="48" t="s">
        <v>13</v>
      </c>
      <c r="E225" s="41"/>
      <c r="F225" s="54">
        <f t="shared" si="6"/>
        <v>1081</v>
      </c>
      <c r="G225" s="36">
        <v>940</v>
      </c>
      <c r="H225" s="38">
        <v>1168</v>
      </c>
      <c r="K225" s="53">
        <f t="shared" si="7"/>
        <v>1081</v>
      </c>
    </row>
    <row r="226" spans="1:11" ht="22.5">
      <c r="A226" s="34">
        <v>22</v>
      </c>
      <c r="B226" s="35"/>
      <c r="C226" s="47" t="s">
        <v>19</v>
      </c>
      <c r="D226" s="48" t="s">
        <v>20</v>
      </c>
      <c r="E226" s="41"/>
      <c r="F226" s="54">
        <f t="shared" si="6"/>
        <v>983</v>
      </c>
      <c r="G226" s="36">
        <v>855</v>
      </c>
      <c r="H226" s="38">
        <v>1456</v>
      </c>
      <c r="K226" s="53">
        <f t="shared" si="7"/>
        <v>983.2499999999999</v>
      </c>
    </row>
    <row r="227" spans="1:11" ht="22.5">
      <c r="A227" s="34">
        <v>23</v>
      </c>
      <c r="B227" s="35"/>
      <c r="C227" s="47" t="s">
        <v>19</v>
      </c>
      <c r="D227" s="48" t="s">
        <v>21</v>
      </c>
      <c r="E227" s="41"/>
      <c r="F227" s="54">
        <f t="shared" si="6"/>
        <v>858</v>
      </c>
      <c r="G227" s="36">
        <v>746</v>
      </c>
      <c r="H227" s="38">
        <v>2170</v>
      </c>
      <c r="K227" s="53">
        <f t="shared" si="7"/>
        <v>857.9</v>
      </c>
    </row>
    <row r="228" spans="1:11" ht="12">
      <c r="A228" s="34">
        <v>24</v>
      </c>
      <c r="B228" s="35"/>
      <c r="C228" s="47" t="s">
        <v>19</v>
      </c>
      <c r="D228" s="48" t="s">
        <v>22</v>
      </c>
      <c r="E228" s="41"/>
      <c r="F228" s="54">
        <f t="shared" si="6"/>
        <v>1034</v>
      </c>
      <c r="G228" s="36">
        <v>899</v>
      </c>
      <c r="H228" s="38">
        <v>1318</v>
      </c>
      <c r="K228" s="53">
        <f t="shared" si="7"/>
        <v>1033.85</v>
      </c>
    </row>
    <row r="229" spans="1:11" ht="12">
      <c r="A229" s="34">
        <v>25</v>
      </c>
      <c r="B229" s="35"/>
      <c r="C229" s="47" t="s">
        <v>19</v>
      </c>
      <c r="D229" s="48" t="s">
        <v>23</v>
      </c>
      <c r="E229" s="41"/>
      <c r="F229" s="54">
        <f t="shared" si="6"/>
        <v>468</v>
      </c>
      <c r="G229" s="36">
        <v>407</v>
      </c>
      <c r="H229" s="37">
        <v>866</v>
      </c>
      <c r="K229" s="53">
        <f t="shared" si="7"/>
        <v>468.04999999999995</v>
      </c>
    </row>
    <row r="230" spans="1:11" ht="12">
      <c r="A230" s="34">
        <v>26</v>
      </c>
      <c r="B230" s="35"/>
      <c r="C230" s="47" t="s">
        <v>19</v>
      </c>
      <c r="D230" s="48" t="s">
        <v>24</v>
      </c>
      <c r="E230" s="41"/>
      <c r="F230" s="54">
        <f t="shared" si="6"/>
        <v>828</v>
      </c>
      <c r="G230" s="36">
        <v>720</v>
      </c>
      <c r="H230" s="38">
        <v>1798</v>
      </c>
      <c r="K230" s="53">
        <f t="shared" si="7"/>
        <v>827.9999999999999</v>
      </c>
    </row>
    <row r="231" spans="1:11" ht="22.5">
      <c r="A231" s="34">
        <v>27</v>
      </c>
      <c r="B231" s="35"/>
      <c r="C231" s="47" t="s">
        <v>19</v>
      </c>
      <c r="D231" s="48" t="s">
        <v>25</v>
      </c>
      <c r="E231" s="41"/>
      <c r="F231" s="54">
        <f t="shared" si="6"/>
        <v>1034</v>
      </c>
      <c r="G231" s="36">
        <v>899</v>
      </c>
      <c r="H231" s="38">
        <v>1456</v>
      </c>
      <c r="K231" s="53">
        <f t="shared" si="7"/>
        <v>1033.85</v>
      </c>
    </row>
    <row r="232" spans="1:11" ht="12">
      <c r="A232" s="34">
        <v>28</v>
      </c>
      <c r="B232" s="35"/>
      <c r="C232" s="47" t="s">
        <v>19</v>
      </c>
      <c r="D232" s="48" t="s">
        <v>26</v>
      </c>
      <c r="E232" s="41"/>
      <c r="F232" s="54">
        <f t="shared" si="6"/>
        <v>1540</v>
      </c>
      <c r="G232" s="49">
        <v>1339</v>
      </c>
      <c r="H232" s="37">
        <v>220</v>
      </c>
      <c r="K232" s="53">
        <f t="shared" si="7"/>
        <v>1539.85</v>
      </c>
    </row>
    <row r="233" spans="1:11" ht="12">
      <c r="A233" s="34">
        <v>29</v>
      </c>
      <c r="B233" s="35"/>
      <c r="C233" s="47" t="s">
        <v>19</v>
      </c>
      <c r="D233" s="48" t="s">
        <v>27</v>
      </c>
      <c r="E233" s="41"/>
      <c r="F233" s="54">
        <f t="shared" si="6"/>
        <v>936</v>
      </c>
      <c r="G233" s="36">
        <v>814</v>
      </c>
      <c r="H233" s="37">
        <v>158</v>
      </c>
      <c r="K233" s="53">
        <f t="shared" si="7"/>
        <v>936.0999999999999</v>
      </c>
    </row>
    <row r="234" spans="1:11" ht="12">
      <c r="A234" s="34">
        <v>30</v>
      </c>
      <c r="B234" s="35"/>
      <c r="C234" s="47" t="s">
        <v>19</v>
      </c>
      <c r="D234" s="48" t="s">
        <v>28</v>
      </c>
      <c r="E234" s="41"/>
      <c r="F234" s="54">
        <f t="shared" si="6"/>
        <v>614</v>
      </c>
      <c r="G234" s="36">
        <v>534</v>
      </c>
      <c r="H234" s="37">
        <v>398</v>
      </c>
      <c r="K234" s="53">
        <f t="shared" si="7"/>
        <v>614.0999999999999</v>
      </c>
    </row>
    <row r="235" spans="1:11" ht="12">
      <c r="A235" s="34">
        <v>31</v>
      </c>
      <c r="B235" s="35"/>
      <c r="C235" s="47" t="s">
        <v>19</v>
      </c>
      <c r="D235" s="48" t="s">
        <v>29</v>
      </c>
      <c r="E235" s="41"/>
      <c r="F235" s="54">
        <f t="shared" si="6"/>
        <v>1277</v>
      </c>
      <c r="G235" s="49">
        <v>1110</v>
      </c>
      <c r="H235" s="37">
        <v>796</v>
      </c>
      <c r="K235" s="53">
        <f t="shared" si="7"/>
        <v>1276.5</v>
      </c>
    </row>
    <row r="236" spans="1:11" ht="12">
      <c r="A236" s="34">
        <v>32</v>
      </c>
      <c r="B236" s="35"/>
      <c r="C236" s="47" t="s">
        <v>19</v>
      </c>
      <c r="D236" s="48" t="s">
        <v>30</v>
      </c>
      <c r="E236" s="41"/>
      <c r="F236" s="54">
        <f t="shared" si="6"/>
        <v>1034</v>
      </c>
      <c r="G236" s="36">
        <v>899</v>
      </c>
      <c r="H236" s="38">
        <v>1058</v>
      </c>
      <c r="K236" s="53">
        <f t="shared" si="7"/>
        <v>1033.85</v>
      </c>
    </row>
    <row r="237" spans="1:11" ht="12">
      <c r="A237" s="34">
        <v>33</v>
      </c>
      <c r="B237" s="35"/>
      <c r="C237" s="47" t="s">
        <v>282</v>
      </c>
      <c r="D237" s="48"/>
      <c r="E237" s="43"/>
      <c r="F237" s="54">
        <f t="shared" si="6"/>
        <v>202</v>
      </c>
      <c r="G237" s="36">
        <v>176</v>
      </c>
      <c r="H237" s="1"/>
      <c r="K237" s="53">
        <f t="shared" si="7"/>
        <v>202.39999999999998</v>
      </c>
    </row>
    <row r="238" spans="1:11" ht="12">
      <c r="A238" s="34">
        <v>34</v>
      </c>
      <c r="B238" s="35"/>
      <c r="C238" s="47" t="s">
        <v>283</v>
      </c>
      <c r="D238" s="48"/>
      <c r="E238" s="41"/>
      <c r="F238" s="54">
        <f t="shared" si="6"/>
        <v>135</v>
      </c>
      <c r="G238" s="36">
        <v>117</v>
      </c>
      <c r="H238" s="1"/>
      <c r="K238" s="53">
        <f t="shared" si="7"/>
        <v>134.54999999999998</v>
      </c>
    </row>
    <row r="239" spans="1:11" ht="22.5">
      <c r="A239" s="34">
        <v>35</v>
      </c>
      <c r="B239" s="35"/>
      <c r="C239" s="47" t="s">
        <v>211</v>
      </c>
      <c r="D239" s="48"/>
      <c r="E239" s="41"/>
      <c r="F239" s="54">
        <f t="shared" si="6"/>
        <v>283</v>
      </c>
      <c r="G239" s="36">
        <v>246</v>
      </c>
      <c r="H239" s="1"/>
      <c r="K239" s="53">
        <f t="shared" si="7"/>
        <v>282.9</v>
      </c>
    </row>
    <row r="240" spans="1:11" ht="12">
      <c r="A240" s="34">
        <v>36</v>
      </c>
      <c r="B240" s="35"/>
      <c r="C240" s="47" t="s">
        <v>14</v>
      </c>
      <c r="D240" s="48"/>
      <c r="E240" s="41"/>
      <c r="F240" s="54">
        <f t="shared" si="6"/>
        <v>565</v>
      </c>
      <c r="G240" s="36">
        <v>491</v>
      </c>
      <c r="H240" s="1"/>
      <c r="K240" s="53">
        <f t="shared" si="7"/>
        <v>564.65</v>
      </c>
    </row>
    <row r="241" spans="1:11" ht="12">
      <c r="A241" s="46">
        <v>37</v>
      </c>
      <c r="B241" s="27"/>
      <c r="C241" s="47" t="s">
        <v>15</v>
      </c>
      <c r="D241" s="48"/>
      <c r="E241" s="28"/>
      <c r="F241" s="54">
        <f t="shared" si="6"/>
        <v>902</v>
      </c>
      <c r="G241" s="36">
        <v>784</v>
      </c>
      <c r="H241" s="1"/>
      <c r="K241" s="53">
        <f t="shared" si="7"/>
        <v>901.5999999999999</v>
      </c>
    </row>
    <row r="242" spans="1:7" ht="12">
      <c r="A242" s="23"/>
      <c r="C242" s="50"/>
      <c r="D242" s="51"/>
      <c r="G242" s="52"/>
    </row>
    <row r="243" spans="1:7" ht="12">
      <c r="A243" s="88" t="s">
        <v>322</v>
      </c>
      <c r="B243" s="88"/>
      <c r="C243" s="88"/>
      <c r="D243" s="85" t="s">
        <v>323</v>
      </c>
      <c r="E243" s="85"/>
      <c r="F243" s="85"/>
      <c r="G243" s="19" t="s">
        <v>323</v>
      </c>
    </row>
    <row r="245" spans="1:7" ht="12">
      <c r="A245" s="88" t="s">
        <v>324</v>
      </c>
      <c r="B245" s="88"/>
      <c r="C245" s="88"/>
      <c r="D245" s="85" t="s">
        <v>325</v>
      </c>
      <c r="E245" s="85"/>
      <c r="F245" s="85"/>
      <c r="G245" s="19" t="s">
        <v>325</v>
      </c>
    </row>
  </sheetData>
  <sheetProtection/>
  <mergeCells count="20">
    <mergeCell ref="A6:A7"/>
    <mergeCell ref="A245:C245"/>
    <mergeCell ref="A9:D9"/>
    <mergeCell ref="A66:D66"/>
    <mergeCell ref="C6:C7"/>
    <mergeCell ref="F6:F7"/>
    <mergeCell ref="A95:D95"/>
    <mergeCell ref="A196:D196"/>
    <mergeCell ref="A204:D204"/>
    <mergeCell ref="A243:C243"/>
    <mergeCell ref="G6:G7"/>
    <mergeCell ref="A2:G2"/>
    <mergeCell ref="D243:F243"/>
    <mergeCell ref="D245:F245"/>
    <mergeCell ref="H6:H7"/>
    <mergeCell ref="A1:H1"/>
    <mergeCell ref="A3:H3"/>
    <mergeCell ref="A4:H4"/>
    <mergeCell ref="A5:D5"/>
    <mergeCell ref="D6:D7"/>
  </mergeCells>
  <printOptions/>
  <pageMargins left="0.7480314960629921" right="0.2755905511811024" top="0.31496062992125984" bottom="0.31496062992125984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bezdomnikova</cp:lastModifiedBy>
  <cp:lastPrinted>2022-10-28T08:33:16Z</cp:lastPrinted>
  <dcterms:created xsi:type="dcterms:W3CDTF">2013-10-01T08:12:42Z</dcterms:created>
  <dcterms:modified xsi:type="dcterms:W3CDTF">2022-10-28T08:33:28Z</dcterms:modified>
  <cp:category/>
  <cp:version/>
  <cp:contentType/>
  <cp:contentStatus/>
  <cp:revision>1</cp:revision>
</cp:coreProperties>
</file>