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<sst xmlns="http://schemas.openxmlformats.org/spreadsheetml/2006/main" count="380" uniqueCount="332">
  <si>
    <t>Аспираторы, пробоотборники (предповерочная подготовка)</t>
  </si>
  <si>
    <t>Проба-24, ПА-40М, ПУ и др. за 1 канал</t>
  </si>
  <si>
    <t>Аттестация аппаратов для испытания нефтепродуктов</t>
  </si>
  <si>
    <t>ПОС, ТОС, Кристалл, АРНС, ЛТЗ, Капля, ПАФ</t>
  </si>
  <si>
    <t xml:space="preserve">Аттестация бань водяных </t>
  </si>
  <si>
    <t>ТЖ-ТБ-01, LP-516</t>
  </si>
  <si>
    <t>Аттестация инкубатора</t>
  </si>
  <si>
    <t>Binder, Incucell,MIR, Memmert и др.</t>
  </si>
  <si>
    <t>Аттестация испарителей ротационных  (2 вида измерения)</t>
  </si>
  <si>
    <t>RE-100-Pro, RE-52AA, ИР-1М3 и др.</t>
  </si>
  <si>
    <t xml:space="preserve">Аттестация камер морозильных </t>
  </si>
  <si>
    <t>Бирюса "Ларь", КМ-0,70-1 и др.</t>
  </si>
  <si>
    <t xml:space="preserve">Аттестация камеры климатической </t>
  </si>
  <si>
    <t>LHT-01, СМ 10/40-250, СМ -50/55 и др.</t>
  </si>
  <si>
    <t xml:space="preserve">Аттестация камеры климатической  свыше 5 точек </t>
  </si>
  <si>
    <t xml:space="preserve">свыше 5 точек </t>
  </si>
  <si>
    <t>Аттестация климатостатов</t>
  </si>
  <si>
    <t>В-2, В-3 и др.</t>
  </si>
  <si>
    <t>Аттестация комплекса пробоподготовки</t>
  </si>
  <si>
    <t>"Темос-экспресс"  ТЭ-1 и др.</t>
  </si>
  <si>
    <t>Аттестация культиваторов водорослей</t>
  </si>
  <si>
    <t>КВ-06, КВМ-05 и др.</t>
  </si>
  <si>
    <t>Аттестация печей муфельных</t>
  </si>
  <si>
    <t>SNOL, СНОЛ, Nabertherm, МИМП, ПМ, ЭМП и др.</t>
  </si>
  <si>
    <t>Аттестация печей шахтовых, огневых</t>
  </si>
  <si>
    <t>МПТ-2 и др.</t>
  </si>
  <si>
    <t>Аттестация печи испытательной  RTFOT</t>
  </si>
  <si>
    <t>RTFOT</t>
  </si>
  <si>
    <t>Аттестация стендов и установок для ремонта автотормозного оборудования ж/д вагонов</t>
  </si>
  <si>
    <t xml:space="preserve">Аттестация стендов испытательных </t>
  </si>
  <si>
    <t>СТИ-2-1МП и др.</t>
  </si>
  <si>
    <t xml:space="preserve">Аттестация термостата жидкостного лабораторного  </t>
  </si>
  <si>
    <t>VIS-T, ВИСТ, LOIP-LB,WB-4 MS и др.</t>
  </si>
  <si>
    <t>Аттестация термостатов</t>
  </si>
  <si>
    <t>Терцик, DRB, TDB и др.</t>
  </si>
  <si>
    <t>Аттестация термостатов (погрешность ±0,2 0С)</t>
  </si>
  <si>
    <t>Дельвотест MCL-12CE</t>
  </si>
  <si>
    <t>Аттестация термошейкера</t>
  </si>
  <si>
    <t>Аттестация устройства для экспонирования рачков</t>
  </si>
  <si>
    <t>УЭР-03 и др.</t>
  </si>
  <si>
    <t>Аттестация центрифуги</t>
  </si>
  <si>
    <t xml:space="preserve">Аттестация шкафа холодильного </t>
  </si>
  <si>
    <t>Аттестация шкафов сушильных (2 и более вида измерений)</t>
  </si>
  <si>
    <t>СЭШ и др.</t>
  </si>
  <si>
    <t>Бомба калориметрическая (контроль технического состояния)</t>
  </si>
  <si>
    <t>Вычислители (предповерочная подготовка)</t>
  </si>
  <si>
    <t>ВКТ-7, СПТ и др.</t>
  </si>
  <si>
    <t>Замена элементов питания на время проведения поверки</t>
  </si>
  <si>
    <t>ТК5 и др.</t>
  </si>
  <si>
    <t>Калибровка пирометров (за 1 калибровочную точку)</t>
  </si>
  <si>
    <t>Камеры тепла и холода, до 5 точек</t>
  </si>
  <si>
    <t>Контроль выходных параметров электронного тонометра</t>
  </si>
  <si>
    <t>Оформление протокола</t>
  </si>
  <si>
    <t>Преобразователи расхода (предповерочная подготовка)</t>
  </si>
  <si>
    <t>ПРЭМ, Взлет и др.</t>
  </si>
  <si>
    <t>Прибор для измерения воздуха, вовлеченного в бетон</t>
  </si>
  <si>
    <t>B2020, Testing 2.0333 и др.</t>
  </si>
  <si>
    <t>Расходомеры (предповерочная подготовка)</t>
  </si>
  <si>
    <t>Ду 10-100 мм</t>
  </si>
  <si>
    <t>Расходомеры кориолисовые, массовые, турбинные (предповерочная подготовка)</t>
  </si>
  <si>
    <t>Расходомеры ультразвуковые (предповерочная подготовка)</t>
  </si>
  <si>
    <t>Счетчики воды (предповерочная подготовка)</t>
  </si>
  <si>
    <t>Ду 10-15 мм</t>
  </si>
  <si>
    <t>Ду 20-40 мм</t>
  </si>
  <si>
    <t>Ду 50-80 мм</t>
  </si>
  <si>
    <t>Ду 100 мм</t>
  </si>
  <si>
    <t>Счетчики воды с импульсным выходным сигналом (предповерочная подготовка)</t>
  </si>
  <si>
    <t>Счетчики жидкости (предповерочная подготовка)</t>
  </si>
  <si>
    <t>Теплосчетчики (считывание архивных показаний)</t>
  </si>
  <si>
    <t>Взлет ТСР, ТЭМ, SA-91 и др.</t>
  </si>
  <si>
    <t>Теплосчетчики двухканальные (предповерочная подготовка)</t>
  </si>
  <si>
    <t>Теплосчетчики одноканальные (предповерочная подготовка)</t>
  </si>
  <si>
    <t>Теплосчетчики трехканальные (предповерочная подготовка)</t>
  </si>
  <si>
    <t>Теплосчетчики четырехканальные (предповерочная подготовка)</t>
  </si>
  <si>
    <t>Аттестация барабана полочного</t>
  </si>
  <si>
    <t>КП-123</t>
  </si>
  <si>
    <t>Аттестация виброплощадки лабораторной</t>
  </si>
  <si>
    <t>СМЖ-539, СМЖ-739, СМЖ-995, ВЛ-1УТ, ИВ-99Б-У2, УХЛ, ВП-1АТ</t>
  </si>
  <si>
    <t>Аттестация вибростола</t>
  </si>
  <si>
    <t>CONTROLS 55-C  0159/H, ЭВ-3471</t>
  </si>
  <si>
    <t>Аттестация машины для определения жесткости обуви</t>
  </si>
  <si>
    <t>ЖНЗО-2</t>
  </si>
  <si>
    <t>Аттестация машины трения четырехшариковой</t>
  </si>
  <si>
    <t>ЧМТ-1</t>
  </si>
  <si>
    <t>Аттестация пресса измерительного</t>
  </si>
  <si>
    <t>ВМ-3, 4</t>
  </si>
  <si>
    <t>Аттестация прибора - лабораторного круга истирания</t>
  </si>
  <si>
    <t>ЛКИ-3</t>
  </si>
  <si>
    <t>Аттестация прибора твердомера для измерения твердости покрытия по ИСО 15184 ГОСТ Р 52146</t>
  </si>
  <si>
    <t>Аттестация приспособления для испытания на изгиб цементных балочек</t>
  </si>
  <si>
    <t>ПИ</t>
  </si>
  <si>
    <t>Аттестация смесителя</t>
  </si>
  <si>
    <t>АЛС-5</t>
  </si>
  <si>
    <t>Аттестация станка балансировочного к измерительному комплексу</t>
  </si>
  <si>
    <t>БИВК-5</t>
  </si>
  <si>
    <t>Аттестация стенда для испытания строп, чалок</t>
  </si>
  <si>
    <t>СИ-511, СИС-1, МВ-001-50И</t>
  </si>
  <si>
    <t>Аттестация стенда для статической балансировки колесных пар</t>
  </si>
  <si>
    <t>Ипр-772-00-002004</t>
  </si>
  <si>
    <t>Аттестация устройства для испытаний статистической нагрузкой средств индивидуальной защиты при проведении строительных и монтажных работ</t>
  </si>
  <si>
    <t>Демонтаж/монтаж люков резервуаров при подготовке к зачистке РГС</t>
  </si>
  <si>
    <t>Демонтаж/монтаж люков резервуаров с погружным насосом при подготовке к зачистке РГС</t>
  </si>
  <si>
    <t>Испытание кошек монтажных, когтей монтерских</t>
  </si>
  <si>
    <t>Статистическая нагрузка</t>
  </si>
  <si>
    <t>Испытание лестниц металлических</t>
  </si>
  <si>
    <t>за 1 секцию (свыше 7 ступенек)</t>
  </si>
  <si>
    <t>Испытание лестницы - стремянки</t>
  </si>
  <si>
    <t>до 7 ступенек</t>
  </si>
  <si>
    <t>Испытание пояса предохранительного  с карабином и стропом</t>
  </si>
  <si>
    <t>статистическая нагрузка</t>
  </si>
  <si>
    <t>Испытание пояса предохранительного без строп</t>
  </si>
  <si>
    <t>Испытания статические Домкрата гидравлического</t>
  </si>
  <si>
    <t>до 5т</t>
  </si>
  <si>
    <t>Откачка нефтепродукта из резервуара при подготовке проведения зачистки РГС</t>
  </si>
  <si>
    <t>1м3</t>
  </si>
  <si>
    <t>Перевозка гирь эталонных к месту проведения поверки автомобильных весов (с использованием балласта заказчика)</t>
  </si>
  <si>
    <t>на расстояние до 100км.</t>
  </si>
  <si>
    <t>на расстояние до 200км.</t>
  </si>
  <si>
    <t>на расстояние до 300км.</t>
  </si>
  <si>
    <t>Подъемник двухстоечный электрогидравлический</t>
  </si>
  <si>
    <t>техническое освидетельствование</t>
  </si>
  <si>
    <t>Цепной блок, таль цепная</t>
  </si>
  <si>
    <t>Аттестация аппарата для определения коксуемости</t>
  </si>
  <si>
    <t>Аттестация аппарата для определения растяжимости нефтебитумов</t>
  </si>
  <si>
    <t>Аттестация аппарата для определения температуры размягчения нефтебитумов "КиШ" (2 шарика, 2 кольца)</t>
  </si>
  <si>
    <t>Аттестация аппарата для определения температуры размягчения нефтебитумов "КиШ" (4 шарика, 4 кольца)</t>
  </si>
  <si>
    <t>Аттестация аппарата для определения температуры хрупкости нефтебитумов</t>
  </si>
  <si>
    <t>Аттестация аттенюатора алюминиевого</t>
  </si>
  <si>
    <t>Ref. VD 050320 ФВКМ.301524.029</t>
  </si>
  <si>
    <t xml:space="preserve">Аттестация афрометра </t>
  </si>
  <si>
    <t>АМ-01</t>
  </si>
  <si>
    <t>Аттестация бачка для испытаний кипячением</t>
  </si>
  <si>
    <t>Аттестация воронки ЛОВ</t>
  </si>
  <si>
    <t>Аттестация дополнительной иглы к прибору Вика</t>
  </si>
  <si>
    <t>Аттестация измерения футбольного поля спортивной арены</t>
  </si>
  <si>
    <t>Аттестация измерителей длины фасок</t>
  </si>
  <si>
    <t>Аттестация индикатора прочности камня механического</t>
  </si>
  <si>
    <t>Аттестация кольца-пробоотборника</t>
  </si>
  <si>
    <t xml:space="preserve">Аттестация комплекта измерительных приспособлений для контроля формы и размеров поперечного сечения асбестоцементных листов </t>
  </si>
  <si>
    <t>Аттестация комплекта оснастки для определения параметров шероховатости дорожных покрытий методом "Песчаное кольцо"</t>
  </si>
  <si>
    <t>Аттестация комплекта тест-объектов для линейной томографии ТКЛ</t>
  </si>
  <si>
    <t>ФВКМ.402160.001</t>
  </si>
  <si>
    <t>Аттестация комплекта цилиндрических шаблонов для контроля параметров проходов и доступа к аварийным дверям транспортных средств</t>
  </si>
  <si>
    <t>Аттестация комплекта эталонных пластин с определенным свинцовым эквивалентом</t>
  </si>
  <si>
    <t>РФС-01Р</t>
  </si>
  <si>
    <t>Аттестация конуса Васильева</t>
  </si>
  <si>
    <t>Аттестация конуса нормального</t>
  </si>
  <si>
    <t>Аттестация КТ-фантома составного CTDI 320/160/100</t>
  </si>
  <si>
    <t>ФВКМ.941143.001</t>
  </si>
  <si>
    <t>Аттестация линейки контроля совпадения светового и рентгеновского полей DXR+</t>
  </si>
  <si>
    <t>X-ray/Light field Alignment</t>
  </si>
  <si>
    <t>Аттестация лопатки для перемешивания</t>
  </si>
  <si>
    <t>Аттестация манекена посадочного трехмерного</t>
  </si>
  <si>
    <t>Аттестация набора колец-пробоотборников (из 3-х штук)</t>
  </si>
  <si>
    <t>Аттестация объемомера</t>
  </si>
  <si>
    <t xml:space="preserve">Аттестация пенетрометра </t>
  </si>
  <si>
    <t>ПН-10</t>
  </si>
  <si>
    <t>Аттестация пластин нажимных для передачи нагркузки на образцы из бетона</t>
  </si>
  <si>
    <t>Аттестация плотномеров динамических</t>
  </si>
  <si>
    <t>ПД</t>
  </si>
  <si>
    <t>Аттестация площадки</t>
  </si>
  <si>
    <t>АП</t>
  </si>
  <si>
    <t>Аттестация поромера</t>
  </si>
  <si>
    <t>Аттестация прибора Бухгольца</t>
  </si>
  <si>
    <t>Аттестация прибора Вика</t>
  </si>
  <si>
    <t xml:space="preserve">Аттестация прибора для определения глубины вдавливания штампа </t>
  </si>
  <si>
    <t>ПЛА-2</t>
  </si>
  <si>
    <t xml:space="preserve">Аттестация прибора для определения жесткости бетонной смеси </t>
  </si>
  <si>
    <t>ВБ-1</t>
  </si>
  <si>
    <t>Аттестация прибора для определения коэффициента фильтрации песчаных грунтов</t>
  </si>
  <si>
    <t>Аттестация прибора для определения прочности пленок при ударе</t>
  </si>
  <si>
    <t>Аттестация прибора для определения свободного набухания грунта</t>
  </si>
  <si>
    <t xml:space="preserve">Аттестация прибора стандартного уплотнения грунта </t>
  </si>
  <si>
    <t>ПСУ, ПСУ-ПА</t>
  </si>
  <si>
    <t>Аттестация сосуда для отмучивания песка (щебня)</t>
  </si>
  <si>
    <t xml:space="preserve">Аттестация сосуда мерного цилиндрического </t>
  </si>
  <si>
    <t>Аттестация сосудов мерных цилиндрических (комплект из 4-х штук)</t>
  </si>
  <si>
    <t>Аттестация стакана металлического</t>
  </si>
  <si>
    <t>Аттестация стенда  для испытания нагружением железобетонных стоек  опор контактной сети</t>
  </si>
  <si>
    <t>длиной 13,6 м</t>
  </si>
  <si>
    <t>Аттестация стенда для испытания нагружением железобетонных вибрированных стоек</t>
  </si>
  <si>
    <t>Аттестация стенда для испытания нагружением железобетонных приставок</t>
  </si>
  <si>
    <t>Аттестация стенда испытаний нагружением</t>
  </si>
  <si>
    <t>Аттестация стенда ориентации специального и полигона для настройки измерительного оборудования</t>
  </si>
  <si>
    <t>Аттестация стенда универсального для испытания нагружением железобетонных стоек совместно с трех-лучевыми фундаментами</t>
  </si>
  <si>
    <t>длиной 10,4 м. и 10,8 м</t>
  </si>
  <si>
    <t xml:space="preserve">Аттестация стенда-опрокидывателя </t>
  </si>
  <si>
    <t>СО-1</t>
  </si>
  <si>
    <t>Аттестация столика встряхивающего с формой - конусом</t>
  </si>
  <si>
    <t>Аттестация тест-объекта контрастной чувствительности ТКЧ-5</t>
  </si>
  <si>
    <t>ФВКМ.305615.014</t>
  </si>
  <si>
    <t>Аттестация тест-объекта пространственного разрешения рентгеновского High-Precision X-Ray Test Pattern</t>
  </si>
  <si>
    <t>ТПР-2 Ref: 07-541-2000</t>
  </si>
  <si>
    <t>ТПР-4-2 Ref: 07-535</t>
  </si>
  <si>
    <t>Аттестация тест-объекта универсального для контроля геометрических искажений изображений рентгеновских аппаратов ТУР-01</t>
  </si>
  <si>
    <t>ФВКМ.402168.001</t>
  </si>
  <si>
    <t xml:space="preserve">Аттестация толщиномера игольчатого </t>
  </si>
  <si>
    <t>МТ578</t>
  </si>
  <si>
    <t xml:space="preserve">Аттестация угольника </t>
  </si>
  <si>
    <t>УКП</t>
  </si>
  <si>
    <t>Аттестация установки для определения прочности цветного покрытия на истирание</t>
  </si>
  <si>
    <t xml:space="preserve">Аттестация устройства для испытания на растяжение при изгибе образцов из бетона </t>
  </si>
  <si>
    <t>УРИ</t>
  </si>
  <si>
    <t xml:space="preserve">Аттестация устройства для оценки параметров передней обзорности транспортных средств </t>
  </si>
  <si>
    <t>Аттестация устройства обжимного для испытания образцов асфальтобетона по схеме Маршалла</t>
  </si>
  <si>
    <t>Аттестация участка гоночной трассы</t>
  </si>
  <si>
    <t>Аттестация фантома дентального Test Device DigiDent U</t>
  </si>
  <si>
    <t>VD V</t>
  </si>
  <si>
    <t>Аттестация фантома комбинированного для компьютерной томографии ААРМ СТ Performance Phantom</t>
  </si>
  <si>
    <t>Ref:610</t>
  </si>
  <si>
    <t>Аттестация фантома маммографического специального Tissue-Equivalent Phantom for Mammography</t>
  </si>
  <si>
    <t>ФМКС, Model 011A</t>
  </si>
  <si>
    <t>Аттестация формы для изготовления образцов из асфальтобетона</t>
  </si>
  <si>
    <t xml:space="preserve">Аттестация формы для изготовления образцов из бетона </t>
  </si>
  <si>
    <t>1ФК-150</t>
  </si>
  <si>
    <t>2ФК-100, 3ФК-100</t>
  </si>
  <si>
    <t>ФП-150-400</t>
  </si>
  <si>
    <t xml:space="preserve">Аттестация формы для изготовления образцов из растворных смесей </t>
  </si>
  <si>
    <t>70.7</t>
  </si>
  <si>
    <t>Аттестация формы для изготовления образцов из смеси порошка с битумом</t>
  </si>
  <si>
    <t>Аттестация формы для изготовления образцов-балочек</t>
  </si>
  <si>
    <t>Аттестация цилиндра с дном и плунжером</t>
  </si>
  <si>
    <t>Аттестация чаши для затворений</t>
  </si>
  <si>
    <t>Аттестация чашки пенетрационной</t>
  </si>
  <si>
    <t>Аттестация шаблонов радиусных для контроля радиуса выпуклых и вогнутых поверхностей элементов конструкции колесных транспортных средств</t>
  </si>
  <si>
    <t>Аттестация штыковки</t>
  </si>
  <si>
    <t>Аттестация щупов клиновидных</t>
  </si>
  <si>
    <t>Размывка мер длины концевых</t>
  </si>
  <si>
    <t>Размывка СИ размером до 200мм</t>
  </si>
  <si>
    <t>Размывка СИ размером от 200 мм до 1000 мм</t>
  </si>
  <si>
    <t>Размывка СИ размером свыше 1000 мм</t>
  </si>
  <si>
    <t>Аппарат для определения температуры вспышки нефтепродуктов (аттестация на предприятии)</t>
  </si>
  <si>
    <t>ТВЗ, АТВ-20, ТВО, ТВ-2, ТВЗ-ПХП, АТВО-20</t>
  </si>
  <si>
    <t>Аппарат для определения температуры вспышки нефтепродуктов (тариф с учетом стоимости ГСО, аттестация в КЦСМ)</t>
  </si>
  <si>
    <t>Аппарат для разгонки нефтепродуктов</t>
  </si>
  <si>
    <t>АРНС, АРНЛАБ</t>
  </si>
  <si>
    <t>Настройка газоанализаторов (за 1 канал)</t>
  </si>
  <si>
    <t>Стенд фильтровальный для определения загрязнений в средних дистиллятах СЛК-011</t>
  </si>
  <si>
    <t>Аттестация испытательного оборудования (с использованием ГСО Заказчика)</t>
  </si>
  <si>
    <t>Аттестация испытательного оборудования (с использованием ГСО Исполнителя)</t>
  </si>
  <si>
    <t>Установка для определения октанового числа бензинов</t>
  </si>
  <si>
    <t>УИТ-65, УИТ-85</t>
  </si>
  <si>
    <t>Контроль технического состояния микроскопов</t>
  </si>
  <si>
    <t>Ломо Микмед-1, Ломо Биолам, Микмед ВАР-2-6, Биолам Д 12У11, Биолам Р-11, Микмед 1-Вар-1 и др.</t>
  </si>
  <si>
    <t>Leica DM1000</t>
  </si>
  <si>
    <t>Контроль технического состояния ПЦР-боксов, ламинарных боксов</t>
  </si>
  <si>
    <t>все типы</t>
  </si>
  <si>
    <t>Контроль технического состояния физиоаппаратуры</t>
  </si>
  <si>
    <t>Аппарат эл. сна ЭС-10-5, Витязь</t>
  </si>
  <si>
    <t>Аппарат магнитотерап. Магнитор, МАГ30</t>
  </si>
  <si>
    <t>Ультратон</t>
  </si>
  <si>
    <t>Аппарат магнитотерапии Полюс 101,1</t>
  </si>
  <si>
    <t>Облучатель БОП</t>
  </si>
  <si>
    <t>аппарат низкочастот. Интердин</t>
  </si>
  <si>
    <t>Аппарат для леч. диадин. токами ДТ-50-04, Тонус</t>
  </si>
  <si>
    <t>Ингалятор ультразвуковой Вулкан</t>
  </si>
  <si>
    <t>Аппарат для СВЧ-терапии, Ромашка</t>
  </si>
  <si>
    <t>Облучатель УФ, стац. УГН1</t>
  </si>
  <si>
    <t>Аппарат для магнитот. ПДМТ-01</t>
  </si>
  <si>
    <t>Аппарат для КВЧ-терапии Явь 1-5</t>
  </si>
  <si>
    <t>Аппарат для СМВ-терапии Луч-3, Луч-4</t>
  </si>
  <si>
    <t>Аппарат для ультразв. терап. УЭТ-101Ф, УЗТ-103, УЗТ-107</t>
  </si>
  <si>
    <t>Аппарат для УВЧ-терапии (УВЧ-30, УВЧ-70, УВЧ-66, УВЧ-80)</t>
  </si>
  <si>
    <t>Аппарат переносн. терапевт. Ранет</t>
  </si>
  <si>
    <t>Аппарат для гальванизации Поток</t>
  </si>
  <si>
    <t>Аппарат для местной дарсон. ламп. Искра 1</t>
  </si>
  <si>
    <t>Аппарат для коротковолновой индуктотермии ИКВ-4</t>
  </si>
  <si>
    <t>Ап-ты лазерной терапии Рикта, Узор</t>
  </si>
  <si>
    <t>Аппараты НЧ-терапии Стимул-1 и др.</t>
  </si>
  <si>
    <t>Ингаляторы</t>
  </si>
  <si>
    <t>Интрафон, Интратон</t>
  </si>
  <si>
    <t>Аппарат для низкоч.терап. Амплипульс-4,5</t>
  </si>
  <si>
    <t xml:space="preserve">Проверка бактерицидных ламп (на выезде) </t>
  </si>
  <si>
    <t>Проверка бактерицидных ламп на стенде</t>
  </si>
  <si>
    <t>Экспертиза медицинской техники по продлению сроков эксплуатации</t>
  </si>
  <si>
    <t>Экспертиза оборудования для лицензирования</t>
  </si>
  <si>
    <t>Экспертиза оборудования для списания</t>
  </si>
  <si>
    <t>Контроль технического состояния  Бактерицидного облучателя (1 лампа), облучателя-рециркулятора (1 лампа)</t>
  </si>
  <si>
    <t>Контроль технического состояния  Бактерицидного облучателя (2 лампы), облучателя-рециркулятора (2 лампы)</t>
  </si>
  <si>
    <t>Контроль технического состояния  Бактерицидного облучателя (3 лампы), облучателя-рециркулятора (3 лампы)</t>
  </si>
  <si>
    <t>Контроль технического состояния  Бактерицидного облучателя (4 лампы), облучателя-рециркулятора (4 лампы)</t>
  </si>
  <si>
    <t>Контроль технического состояния  Бактерицидного облучателя (5 ламп), облучателя-рециркулятора (5 ламп)</t>
  </si>
  <si>
    <t>ПРЕЙСКУРАНТ ЦЕН</t>
  </si>
  <si>
    <t>№ п/п</t>
  </si>
  <si>
    <t>Наименование услуги</t>
  </si>
  <si>
    <t>Тип средств измерений, испытательного и лабораторного оборудования</t>
  </si>
  <si>
    <t>Цена руб, без НДС</t>
  </si>
  <si>
    <t>Аттестация адгезиметра</t>
  </si>
  <si>
    <t>Аттестация кольца Ле Шателье</t>
  </si>
  <si>
    <t>Аттестация прибора для определения эластичности пленки при изгибе</t>
  </si>
  <si>
    <t xml:space="preserve">Аттестация прибора для установки густоты раствора </t>
  </si>
  <si>
    <t>Определение базовой высоты</t>
  </si>
  <si>
    <t>Определение вместимости погонного метра трубопровода</t>
  </si>
  <si>
    <t>Определение одной детали арматуры и фитингов с учетом вместимости  оборудования</t>
  </si>
  <si>
    <t>Составление схемы погонного метра нефтепродуктопровода технологического</t>
  </si>
  <si>
    <t>ШГ</t>
  </si>
  <si>
    <t>ПГР</t>
  </si>
  <si>
    <t>ФБУ "Красноярский ЦСМ" Таймырский филиал</t>
  </si>
  <si>
    <t>Диафрагмы б/камерные</t>
  </si>
  <si>
    <t>Диафрагмы камерные</t>
  </si>
  <si>
    <t>до 700 мм</t>
  </si>
  <si>
    <t>Измерение линейно-угловых параметров при периодической поверке расходомеров (II этап)</t>
  </si>
  <si>
    <t>Кузова автомобильные для перевозки отходов бурения</t>
  </si>
  <si>
    <t>Настройка толщиномера ультразвукового</t>
  </si>
  <si>
    <t>НП</t>
  </si>
  <si>
    <t>Аттестация вакуумных установок</t>
  </si>
  <si>
    <t>Аттестация стерилизатора воздушного</t>
  </si>
  <si>
    <t>Аттестация термостата суховоздушного до 60°С</t>
  </si>
  <si>
    <t xml:space="preserve">Аттестация шкафа сушильного до 350°С </t>
  </si>
  <si>
    <t>Проверка состава и комплетации теплосчетчика с оформлением единого свидетельства о поверки</t>
  </si>
  <si>
    <t>ВУ и др.</t>
  </si>
  <si>
    <t>ГП-40, ГП-20 и др.</t>
  </si>
  <si>
    <t>ТСО, ТВЛ, ТС и др.</t>
  </si>
  <si>
    <t xml:space="preserve">СМ-6, ЦЛМН, МиниСпин, ОПН и др. </t>
  </si>
  <si>
    <t xml:space="preserve">СНОЛ, ШС, СШЗ, Binder, Memmert и др. </t>
  </si>
  <si>
    <t>Хладотермостат, Бирюса, Позис и др.</t>
  </si>
  <si>
    <t>Ду 150 мм</t>
  </si>
  <si>
    <t>Техническое состояние устройств и аппаратов</t>
  </si>
  <si>
    <t>Аттестация вискозиметра для определения вязкости битума</t>
  </si>
  <si>
    <t>Измерение линейно-угловых параметров, контроль правильности монтажа при первичной поверке расходомеров (I этап)</t>
  </si>
  <si>
    <t>Наконечники для пробоотборника (1 шт.)</t>
  </si>
  <si>
    <t>ВУБ, 975, ВУБ-1Ф</t>
  </si>
  <si>
    <t>ДРК-3, UFM-001, Взлет-МР и другие</t>
  </si>
  <si>
    <t xml:space="preserve"> с 01.01.2023г.</t>
  </si>
  <si>
    <t>на выполнение прочих метрологических услуг (работ)</t>
  </si>
  <si>
    <t>Теплотехнические средства измерений</t>
  </si>
  <si>
    <t>Механические средства измерений</t>
  </si>
  <si>
    <t>Геометрические средства измерений</t>
  </si>
  <si>
    <t>Средства измерений медицинского назначения</t>
  </si>
  <si>
    <t>Физико-химические средства измерений</t>
  </si>
  <si>
    <t>Начальник ПЭО                                                                                                                                                                                      Фролова И.В.</t>
  </si>
  <si>
    <t>Главный метролог                                                                                                                                                                                 Самонин А.В.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</si>
</sst>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9"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 indent="2"/>
    </xf>
    <xf numFmtId="2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45"/>
  <sheetViews>
    <sheetView tabSelected="1" zoomScalePageLayoutView="0" workbookViewId="0" topLeftCell="A22">
      <selection activeCell="E245" sqref="A1:E245"/>
    </sheetView>
  </sheetViews>
  <sheetFormatPr defaultColWidth="10.66015625" defaultRowHeight="11.25"/>
  <cols>
    <col min="1" max="1" width="4.66015625" style="0" customWidth="1"/>
    <col min="2" max="2" width="54.5" style="0" customWidth="1"/>
    <col min="3" max="3" width="47.16015625" style="0" customWidth="1"/>
    <col min="4" max="4" width="12.83203125" style="0" hidden="1" customWidth="1"/>
    <col min="5" max="5" width="12.83203125" style="0" customWidth="1"/>
  </cols>
  <sheetData>
    <row r="1" spans="1:7" s="3" customFormat="1" ht="12">
      <c r="A1" s="19" t="s">
        <v>297</v>
      </c>
      <c r="B1" s="19"/>
      <c r="C1" s="19"/>
      <c r="D1" s="19"/>
      <c r="E1" s="6"/>
      <c r="F1" s="6"/>
      <c r="G1" s="6"/>
    </row>
    <row r="2" spans="1:7" s="3" customFormat="1" ht="12">
      <c r="A2" s="19" t="s">
        <v>282</v>
      </c>
      <c r="B2" s="19"/>
      <c r="C2" s="19"/>
      <c r="D2" s="19"/>
      <c r="E2" s="6"/>
      <c r="F2" s="6"/>
      <c r="G2" s="5"/>
    </row>
    <row r="3" spans="1:7" s="3" customFormat="1" ht="12">
      <c r="A3" s="19" t="s">
        <v>324</v>
      </c>
      <c r="B3" s="19"/>
      <c r="C3" s="19"/>
      <c r="D3" s="19"/>
      <c r="E3" s="6"/>
      <c r="F3" s="6"/>
      <c r="G3" s="6"/>
    </row>
    <row r="4" spans="1:7" s="3" customFormat="1" ht="12">
      <c r="A4" s="19" t="s">
        <v>323</v>
      </c>
      <c r="B4" s="19"/>
      <c r="C4" s="19"/>
      <c r="D4" s="19"/>
      <c r="E4" s="6"/>
      <c r="F4" s="6"/>
      <c r="G4" s="6"/>
    </row>
    <row r="5" spans="1:7" s="3" customFormat="1" ht="12">
      <c r="A5" s="7"/>
      <c r="B5" s="7"/>
      <c r="C5" s="7"/>
      <c r="D5" s="7"/>
      <c r="E5" s="1"/>
      <c r="F5" s="1"/>
      <c r="G5" s="1"/>
    </row>
    <row r="6" spans="1:7" s="3" customFormat="1" ht="12" customHeight="1">
      <c r="A6" s="21" t="s">
        <v>283</v>
      </c>
      <c r="B6" s="21" t="s">
        <v>284</v>
      </c>
      <c r="C6" s="21" t="s">
        <v>285</v>
      </c>
      <c r="D6" s="20" t="s">
        <v>286</v>
      </c>
      <c r="E6" s="20" t="s">
        <v>286</v>
      </c>
      <c r="F6" s="1"/>
      <c r="G6" s="1"/>
    </row>
    <row r="7" spans="1:5" ht="11.25" customHeight="1">
      <c r="A7" s="21"/>
      <c r="B7" s="21"/>
      <c r="C7" s="21"/>
      <c r="D7" s="20"/>
      <c r="E7" s="20"/>
    </row>
    <row r="8" spans="1:5" ht="11.25" customHeight="1">
      <c r="A8" s="23" t="s">
        <v>325</v>
      </c>
      <c r="B8" s="23"/>
      <c r="C8" s="23"/>
      <c r="D8" s="23"/>
      <c r="E8" s="17"/>
    </row>
    <row r="9" spans="1:5" ht="12">
      <c r="A9" s="8">
        <v>1</v>
      </c>
      <c r="B9" s="10" t="s">
        <v>0</v>
      </c>
      <c r="C9" s="10" t="s">
        <v>1</v>
      </c>
      <c r="D9" s="11">
        <f>1007</f>
        <v>1007</v>
      </c>
      <c r="E9" s="18">
        <f>ROUND(D9*1.15,0)</f>
        <v>1158</v>
      </c>
    </row>
    <row r="10" spans="1:5" ht="12">
      <c r="A10" s="8">
        <v>2</v>
      </c>
      <c r="B10" s="10" t="s">
        <v>2</v>
      </c>
      <c r="C10" s="10" t="s">
        <v>3</v>
      </c>
      <c r="D10" s="11">
        <f>16168</f>
        <v>16168</v>
      </c>
      <c r="E10" s="18">
        <f aca="true" t="shared" si="0" ref="E10:E73">ROUND(D10*1.15,0)</f>
        <v>18593</v>
      </c>
    </row>
    <row r="11" spans="1:5" ht="12">
      <c r="A11" s="8">
        <v>3</v>
      </c>
      <c r="B11" s="10" t="s">
        <v>4</v>
      </c>
      <c r="C11" s="10" t="s">
        <v>5</v>
      </c>
      <c r="D11" s="11">
        <v>8028</v>
      </c>
      <c r="E11" s="18">
        <f t="shared" si="0"/>
        <v>9232</v>
      </c>
    </row>
    <row r="12" spans="1:5" ht="12">
      <c r="A12" s="8">
        <v>4</v>
      </c>
      <c r="B12" s="10" t="s">
        <v>305</v>
      </c>
      <c r="C12" s="10" t="s">
        <v>310</v>
      </c>
      <c r="D12" s="11">
        <v>8826</v>
      </c>
      <c r="E12" s="18">
        <f t="shared" si="0"/>
        <v>10150</v>
      </c>
    </row>
    <row r="13" spans="1:5" ht="12">
      <c r="A13" s="8">
        <v>5</v>
      </c>
      <c r="B13" s="10" t="s">
        <v>6</v>
      </c>
      <c r="C13" s="10" t="s">
        <v>7</v>
      </c>
      <c r="D13" s="11">
        <v>3872</v>
      </c>
      <c r="E13" s="18">
        <f t="shared" si="0"/>
        <v>4453</v>
      </c>
    </row>
    <row r="14" spans="1:5" ht="12">
      <c r="A14" s="8">
        <v>6</v>
      </c>
      <c r="B14" s="10" t="s">
        <v>8</v>
      </c>
      <c r="C14" s="10" t="s">
        <v>9</v>
      </c>
      <c r="D14" s="11">
        <v>8028</v>
      </c>
      <c r="E14" s="18">
        <f t="shared" si="0"/>
        <v>9232</v>
      </c>
    </row>
    <row r="15" spans="1:5" ht="12">
      <c r="A15" s="8">
        <v>7</v>
      </c>
      <c r="B15" s="10" t="s">
        <v>10</v>
      </c>
      <c r="C15" s="10" t="s">
        <v>11</v>
      </c>
      <c r="D15" s="11">
        <v>9131</v>
      </c>
      <c r="E15" s="18">
        <f t="shared" si="0"/>
        <v>10501</v>
      </c>
    </row>
    <row r="16" spans="1:5" ht="12">
      <c r="A16" s="8">
        <v>8</v>
      </c>
      <c r="B16" s="10" t="s">
        <v>12</v>
      </c>
      <c r="C16" s="10" t="s">
        <v>13</v>
      </c>
      <c r="D16" s="11">
        <v>16168</v>
      </c>
      <c r="E16" s="18">
        <f t="shared" si="0"/>
        <v>18593</v>
      </c>
    </row>
    <row r="17" spans="1:5" ht="12">
      <c r="A17" s="8">
        <v>9</v>
      </c>
      <c r="B17" s="10" t="s">
        <v>14</v>
      </c>
      <c r="C17" s="10" t="s">
        <v>15</v>
      </c>
      <c r="D17" s="11">
        <v>105516</v>
      </c>
      <c r="E17" s="18">
        <f t="shared" si="0"/>
        <v>121343</v>
      </c>
    </row>
    <row r="18" spans="1:5" ht="12">
      <c r="A18" s="8">
        <v>10</v>
      </c>
      <c r="B18" s="10" t="s">
        <v>16</v>
      </c>
      <c r="C18" s="10" t="s">
        <v>17</v>
      </c>
      <c r="D18" s="11">
        <v>16168</v>
      </c>
      <c r="E18" s="18">
        <f t="shared" si="0"/>
        <v>18593</v>
      </c>
    </row>
    <row r="19" spans="1:5" ht="12">
      <c r="A19" s="8">
        <v>11</v>
      </c>
      <c r="B19" s="10" t="s">
        <v>18</v>
      </c>
      <c r="C19" s="10" t="s">
        <v>19</v>
      </c>
      <c r="D19" s="11">
        <v>8406</v>
      </c>
      <c r="E19" s="18">
        <f t="shared" si="0"/>
        <v>9667</v>
      </c>
    </row>
    <row r="20" spans="1:5" ht="12">
      <c r="A20" s="8">
        <v>12</v>
      </c>
      <c r="B20" s="10" t="s">
        <v>20</v>
      </c>
      <c r="C20" s="10" t="s">
        <v>21</v>
      </c>
      <c r="D20" s="11">
        <v>8028</v>
      </c>
      <c r="E20" s="18">
        <f t="shared" si="0"/>
        <v>9232</v>
      </c>
    </row>
    <row r="21" spans="1:5" ht="22.5">
      <c r="A21" s="8">
        <v>13</v>
      </c>
      <c r="B21" s="10" t="s">
        <v>22</v>
      </c>
      <c r="C21" s="10" t="s">
        <v>23</v>
      </c>
      <c r="D21" s="11">
        <v>7792</v>
      </c>
      <c r="E21" s="18">
        <f t="shared" si="0"/>
        <v>8961</v>
      </c>
    </row>
    <row r="22" spans="1:5" ht="12">
      <c r="A22" s="8">
        <v>14</v>
      </c>
      <c r="B22" s="10" t="s">
        <v>24</v>
      </c>
      <c r="C22" s="10" t="s">
        <v>25</v>
      </c>
      <c r="D22" s="11">
        <v>14705</v>
      </c>
      <c r="E22" s="18">
        <f t="shared" si="0"/>
        <v>16911</v>
      </c>
    </row>
    <row r="23" spans="1:5" ht="12">
      <c r="A23" s="8">
        <v>15</v>
      </c>
      <c r="B23" s="10" t="s">
        <v>26</v>
      </c>
      <c r="C23" s="10" t="s">
        <v>27</v>
      </c>
      <c r="D23" s="11">
        <v>16168</v>
      </c>
      <c r="E23" s="18">
        <f t="shared" si="0"/>
        <v>18593</v>
      </c>
    </row>
    <row r="24" spans="1:5" ht="22.5">
      <c r="A24" s="8">
        <v>16</v>
      </c>
      <c r="B24" s="10" t="s">
        <v>28</v>
      </c>
      <c r="C24" s="10"/>
      <c r="D24" s="11">
        <v>48098</v>
      </c>
      <c r="E24" s="18">
        <f t="shared" si="0"/>
        <v>55313</v>
      </c>
    </row>
    <row r="25" spans="1:5" ht="12">
      <c r="A25" s="8">
        <v>17</v>
      </c>
      <c r="B25" s="10" t="s">
        <v>29</v>
      </c>
      <c r="C25" s="10" t="s">
        <v>30</v>
      </c>
      <c r="D25" s="11">
        <v>38792</v>
      </c>
      <c r="E25" s="18">
        <f t="shared" si="0"/>
        <v>44611</v>
      </c>
    </row>
    <row r="26" spans="1:5" ht="12">
      <c r="A26" s="8">
        <v>18</v>
      </c>
      <c r="B26" s="10" t="s">
        <v>306</v>
      </c>
      <c r="C26" s="10" t="s">
        <v>311</v>
      </c>
      <c r="D26" s="11">
        <v>5369</v>
      </c>
      <c r="E26" s="18">
        <f t="shared" si="0"/>
        <v>6174</v>
      </c>
    </row>
    <row r="27" spans="1:5" ht="12">
      <c r="A27" s="8">
        <v>19</v>
      </c>
      <c r="B27" s="10" t="s">
        <v>31</v>
      </c>
      <c r="C27" s="10" t="s">
        <v>32</v>
      </c>
      <c r="D27" s="11">
        <v>11667</v>
      </c>
      <c r="E27" s="18">
        <f t="shared" si="0"/>
        <v>13417</v>
      </c>
    </row>
    <row r="28" spans="1:5" ht="12">
      <c r="A28" s="8">
        <v>20</v>
      </c>
      <c r="B28" s="10" t="s">
        <v>307</v>
      </c>
      <c r="C28" s="10" t="s">
        <v>312</v>
      </c>
      <c r="D28" s="11">
        <v>5369</v>
      </c>
      <c r="E28" s="18">
        <f t="shared" si="0"/>
        <v>6174</v>
      </c>
    </row>
    <row r="29" spans="1:5" ht="12">
      <c r="A29" s="8">
        <v>21</v>
      </c>
      <c r="B29" s="10" t="s">
        <v>33</v>
      </c>
      <c r="C29" s="10" t="s">
        <v>34</v>
      </c>
      <c r="D29" s="11">
        <v>8406</v>
      </c>
      <c r="E29" s="18">
        <f t="shared" si="0"/>
        <v>9667</v>
      </c>
    </row>
    <row r="30" spans="1:5" ht="12">
      <c r="A30" s="8">
        <v>22</v>
      </c>
      <c r="B30" s="10" t="s">
        <v>35</v>
      </c>
      <c r="C30" s="10" t="s">
        <v>36</v>
      </c>
      <c r="D30" s="11">
        <v>9131</v>
      </c>
      <c r="E30" s="18">
        <f t="shared" si="0"/>
        <v>10501</v>
      </c>
    </row>
    <row r="31" spans="1:5" ht="12">
      <c r="A31" s="8">
        <v>23</v>
      </c>
      <c r="B31" s="10" t="s">
        <v>37</v>
      </c>
      <c r="C31" s="10" t="s">
        <v>30</v>
      </c>
      <c r="D31" s="11">
        <v>8028</v>
      </c>
      <c r="E31" s="18">
        <f t="shared" si="0"/>
        <v>9232</v>
      </c>
    </row>
    <row r="32" spans="1:5" ht="12">
      <c r="A32" s="8">
        <v>24</v>
      </c>
      <c r="B32" s="10" t="s">
        <v>38</v>
      </c>
      <c r="C32" s="10" t="s">
        <v>39</v>
      </c>
      <c r="D32" s="11">
        <v>8406</v>
      </c>
      <c r="E32" s="18">
        <f t="shared" si="0"/>
        <v>9667</v>
      </c>
    </row>
    <row r="33" spans="1:5" ht="12">
      <c r="A33" s="8">
        <v>25</v>
      </c>
      <c r="B33" s="10" t="s">
        <v>40</v>
      </c>
      <c r="C33" s="10" t="s">
        <v>313</v>
      </c>
      <c r="D33" s="11">
        <v>4582</v>
      </c>
      <c r="E33" s="18">
        <f t="shared" si="0"/>
        <v>5269</v>
      </c>
    </row>
    <row r="34" spans="1:5" ht="12">
      <c r="A34" s="8">
        <v>26</v>
      </c>
      <c r="B34" s="10" t="s">
        <v>308</v>
      </c>
      <c r="C34" s="10" t="s">
        <v>314</v>
      </c>
      <c r="D34" s="11">
        <v>5369</v>
      </c>
      <c r="E34" s="18">
        <f t="shared" si="0"/>
        <v>6174</v>
      </c>
    </row>
    <row r="35" spans="1:5" ht="12">
      <c r="A35" s="8">
        <v>27</v>
      </c>
      <c r="B35" s="10" t="s">
        <v>41</v>
      </c>
      <c r="C35" s="10" t="s">
        <v>315</v>
      </c>
      <c r="D35" s="11">
        <v>5369</v>
      </c>
      <c r="E35" s="18">
        <f t="shared" si="0"/>
        <v>6174</v>
      </c>
    </row>
    <row r="36" spans="1:5" ht="12">
      <c r="A36" s="8">
        <v>28</v>
      </c>
      <c r="B36" s="10" t="s">
        <v>42</v>
      </c>
      <c r="C36" s="10" t="s">
        <v>43</v>
      </c>
      <c r="D36" s="11">
        <v>8028</v>
      </c>
      <c r="E36" s="18">
        <f t="shared" si="0"/>
        <v>9232</v>
      </c>
    </row>
    <row r="37" spans="1:5" ht="12">
      <c r="A37" s="8">
        <v>29</v>
      </c>
      <c r="B37" s="10" t="s">
        <v>44</v>
      </c>
      <c r="C37" s="10"/>
      <c r="D37" s="11">
        <v>2738</v>
      </c>
      <c r="E37" s="18">
        <f t="shared" si="0"/>
        <v>3149</v>
      </c>
    </row>
    <row r="38" spans="1:5" ht="12">
      <c r="A38" s="8">
        <v>30</v>
      </c>
      <c r="B38" s="10" t="s">
        <v>45</v>
      </c>
      <c r="C38" s="10" t="s">
        <v>46</v>
      </c>
      <c r="D38" s="11">
        <v>1007</v>
      </c>
      <c r="E38" s="18">
        <f t="shared" si="0"/>
        <v>1158</v>
      </c>
    </row>
    <row r="39" spans="1:5" ht="12">
      <c r="A39" s="8">
        <v>31</v>
      </c>
      <c r="B39" s="10" t="s">
        <v>47</v>
      </c>
      <c r="C39" s="10" t="s">
        <v>48</v>
      </c>
      <c r="D39" s="12">
        <v>158</v>
      </c>
      <c r="E39" s="18">
        <f t="shared" si="0"/>
        <v>182</v>
      </c>
    </row>
    <row r="40" spans="1:5" ht="12">
      <c r="A40" s="8">
        <v>32</v>
      </c>
      <c r="B40" s="10" t="s">
        <v>49</v>
      </c>
      <c r="C40" s="10"/>
      <c r="D40" s="11">
        <v>1418</v>
      </c>
      <c r="E40" s="18">
        <f t="shared" si="0"/>
        <v>1631</v>
      </c>
    </row>
    <row r="41" spans="1:5" ht="12">
      <c r="A41" s="8">
        <v>33</v>
      </c>
      <c r="B41" s="10" t="s">
        <v>50</v>
      </c>
      <c r="C41" s="10"/>
      <c r="D41" s="11">
        <v>38792</v>
      </c>
      <c r="E41" s="18">
        <f t="shared" si="0"/>
        <v>44611</v>
      </c>
    </row>
    <row r="42" spans="1:5" ht="12">
      <c r="A42" s="8">
        <v>34</v>
      </c>
      <c r="B42" s="10" t="s">
        <v>51</v>
      </c>
      <c r="C42" s="10"/>
      <c r="D42" s="12">
        <v>504</v>
      </c>
      <c r="E42" s="18">
        <f t="shared" si="0"/>
        <v>580</v>
      </c>
    </row>
    <row r="43" spans="1:5" ht="12">
      <c r="A43" s="8">
        <v>35</v>
      </c>
      <c r="B43" s="10" t="s">
        <v>52</v>
      </c>
      <c r="C43" s="10"/>
      <c r="D43" s="12">
        <v>568</v>
      </c>
      <c r="E43" s="18">
        <f t="shared" si="0"/>
        <v>653</v>
      </c>
    </row>
    <row r="44" spans="1:5" ht="12">
      <c r="A44" s="8">
        <v>36</v>
      </c>
      <c r="B44" s="10" t="s">
        <v>53</v>
      </c>
      <c r="C44" s="10" t="s">
        <v>54</v>
      </c>
      <c r="D44" s="11">
        <v>2315</v>
      </c>
      <c r="E44" s="18">
        <f t="shared" si="0"/>
        <v>2662</v>
      </c>
    </row>
    <row r="45" spans="1:5" ht="12">
      <c r="A45" s="8">
        <v>37</v>
      </c>
      <c r="B45" s="10" t="s">
        <v>55</v>
      </c>
      <c r="C45" s="10" t="s">
        <v>56</v>
      </c>
      <c r="D45" s="11">
        <v>8406</v>
      </c>
      <c r="E45" s="18">
        <f t="shared" si="0"/>
        <v>9667</v>
      </c>
    </row>
    <row r="46" spans="1:5" ht="22.5">
      <c r="A46" s="8">
        <v>38</v>
      </c>
      <c r="B46" s="10" t="s">
        <v>309</v>
      </c>
      <c r="C46" s="10"/>
      <c r="D46" s="11">
        <v>1386</v>
      </c>
      <c r="E46" s="18">
        <f t="shared" si="0"/>
        <v>1594</v>
      </c>
    </row>
    <row r="47" spans="1:5" ht="12">
      <c r="A47" s="8">
        <v>39</v>
      </c>
      <c r="B47" s="10" t="s">
        <v>57</v>
      </c>
      <c r="C47" s="10" t="s">
        <v>58</v>
      </c>
      <c r="D47" s="11">
        <v>2315</v>
      </c>
      <c r="E47" s="18">
        <f t="shared" si="0"/>
        <v>2662</v>
      </c>
    </row>
    <row r="48" spans="1:5" ht="12">
      <c r="A48" s="8">
        <v>40</v>
      </c>
      <c r="B48" s="10" t="s">
        <v>57</v>
      </c>
      <c r="C48" s="10" t="s">
        <v>316</v>
      </c>
      <c r="D48" s="11">
        <v>4645</v>
      </c>
      <c r="E48" s="18">
        <f t="shared" si="0"/>
        <v>5342</v>
      </c>
    </row>
    <row r="49" spans="1:5" ht="22.5">
      <c r="A49" s="8">
        <v>41</v>
      </c>
      <c r="B49" s="10" t="s">
        <v>59</v>
      </c>
      <c r="C49" s="10"/>
      <c r="D49" s="11">
        <v>6314</v>
      </c>
      <c r="E49" s="18">
        <f t="shared" si="0"/>
        <v>7261</v>
      </c>
    </row>
    <row r="50" spans="1:5" ht="12">
      <c r="A50" s="8">
        <v>42</v>
      </c>
      <c r="B50" s="10" t="s">
        <v>60</v>
      </c>
      <c r="C50" s="10"/>
      <c r="D50" s="11">
        <v>4566</v>
      </c>
      <c r="E50" s="18">
        <f t="shared" si="0"/>
        <v>5251</v>
      </c>
    </row>
    <row r="51" spans="1:5" ht="12">
      <c r="A51" s="8">
        <v>43</v>
      </c>
      <c r="B51" s="10" t="s">
        <v>61</v>
      </c>
      <c r="C51" s="10" t="s">
        <v>62</v>
      </c>
      <c r="D51" s="12">
        <v>299</v>
      </c>
      <c r="E51" s="18">
        <f t="shared" si="0"/>
        <v>344</v>
      </c>
    </row>
    <row r="52" spans="1:5" ht="12">
      <c r="A52" s="8">
        <v>44</v>
      </c>
      <c r="B52" s="10" t="s">
        <v>61</v>
      </c>
      <c r="C52" s="10" t="s">
        <v>63</v>
      </c>
      <c r="D52" s="11">
        <v>1055</v>
      </c>
      <c r="E52" s="18">
        <f t="shared" si="0"/>
        <v>1213</v>
      </c>
    </row>
    <row r="53" spans="1:5" ht="12">
      <c r="A53" s="8">
        <v>45</v>
      </c>
      <c r="B53" s="10" t="s">
        <v>61</v>
      </c>
      <c r="C53" s="10" t="s">
        <v>64</v>
      </c>
      <c r="D53" s="11">
        <v>1369</v>
      </c>
      <c r="E53" s="18">
        <f t="shared" si="0"/>
        <v>1574</v>
      </c>
    </row>
    <row r="54" spans="1:5" ht="12">
      <c r="A54" s="8">
        <v>46</v>
      </c>
      <c r="B54" s="10" t="s">
        <v>61</v>
      </c>
      <c r="C54" s="10" t="s">
        <v>65</v>
      </c>
      <c r="D54" s="11">
        <v>2140</v>
      </c>
      <c r="E54" s="18">
        <f t="shared" si="0"/>
        <v>2461</v>
      </c>
    </row>
    <row r="55" spans="1:5" ht="22.5">
      <c r="A55" s="8">
        <v>47</v>
      </c>
      <c r="B55" s="10" t="s">
        <v>66</v>
      </c>
      <c r="C55" s="10" t="s">
        <v>62</v>
      </c>
      <c r="D55" s="12">
        <v>457</v>
      </c>
      <c r="E55" s="18">
        <f t="shared" si="0"/>
        <v>526</v>
      </c>
    </row>
    <row r="56" spans="1:5" ht="22.5">
      <c r="A56" s="8">
        <v>48</v>
      </c>
      <c r="B56" s="10" t="s">
        <v>66</v>
      </c>
      <c r="C56" s="10" t="s">
        <v>63</v>
      </c>
      <c r="D56" s="11">
        <v>1212</v>
      </c>
      <c r="E56" s="18">
        <f t="shared" si="0"/>
        <v>1394</v>
      </c>
    </row>
    <row r="57" spans="1:5" ht="22.5">
      <c r="A57" s="8">
        <v>49</v>
      </c>
      <c r="B57" s="10" t="s">
        <v>66</v>
      </c>
      <c r="C57" s="10" t="s">
        <v>64</v>
      </c>
      <c r="D57" s="11">
        <v>1527</v>
      </c>
      <c r="E57" s="18">
        <f t="shared" si="0"/>
        <v>1756</v>
      </c>
    </row>
    <row r="58" spans="1:5" ht="22.5">
      <c r="A58" s="8">
        <v>50</v>
      </c>
      <c r="B58" s="10" t="s">
        <v>66</v>
      </c>
      <c r="C58" s="10" t="s">
        <v>65</v>
      </c>
      <c r="D58" s="11">
        <v>2283</v>
      </c>
      <c r="E58" s="18">
        <f t="shared" si="0"/>
        <v>2625</v>
      </c>
    </row>
    <row r="59" spans="1:5" ht="12">
      <c r="A59" s="8">
        <v>51</v>
      </c>
      <c r="B59" s="10" t="s">
        <v>67</v>
      </c>
      <c r="C59" s="10"/>
      <c r="D59" s="11">
        <v>9131</v>
      </c>
      <c r="E59" s="18">
        <f t="shared" si="0"/>
        <v>10501</v>
      </c>
    </row>
    <row r="60" spans="1:5" ht="12">
      <c r="A60" s="8">
        <v>52</v>
      </c>
      <c r="B60" s="10" t="s">
        <v>68</v>
      </c>
      <c r="C60" s="10" t="s">
        <v>69</v>
      </c>
      <c r="D60" s="11">
        <v>2079</v>
      </c>
      <c r="E60" s="18">
        <f t="shared" si="0"/>
        <v>2391</v>
      </c>
    </row>
    <row r="61" spans="1:5" ht="12">
      <c r="A61" s="8">
        <v>53</v>
      </c>
      <c r="B61" s="10" t="s">
        <v>70</v>
      </c>
      <c r="C61" s="10"/>
      <c r="D61" s="11">
        <v>4645</v>
      </c>
      <c r="E61" s="18">
        <f t="shared" si="0"/>
        <v>5342</v>
      </c>
    </row>
    <row r="62" spans="1:5" ht="12">
      <c r="A62" s="8">
        <v>54</v>
      </c>
      <c r="B62" s="10" t="s">
        <v>71</v>
      </c>
      <c r="C62" s="10"/>
      <c r="D62" s="11">
        <v>2315</v>
      </c>
      <c r="E62" s="18">
        <f t="shared" si="0"/>
        <v>2662</v>
      </c>
    </row>
    <row r="63" spans="1:5" ht="12">
      <c r="A63" s="8">
        <v>55</v>
      </c>
      <c r="B63" s="10" t="s">
        <v>72</v>
      </c>
      <c r="C63" s="10"/>
      <c r="D63" s="11">
        <v>6958</v>
      </c>
      <c r="E63" s="18">
        <f t="shared" si="0"/>
        <v>8002</v>
      </c>
    </row>
    <row r="64" spans="1:5" ht="12">
      <c r="A64" s="8">
        <v>56</v>
      </c>
      <c r="B64" s="10" t="s">
        <v>73</v>
      </c>
      <c r="C64" s="10"/>
      <c r="D64" s="11">
        <v>9274</v>
      </c>
      <c r="E64" s="18">
        <f t="shared" si="0"/>
        <v>10665</v>
      </c>
    </row>
    <row r="65" spans="1:5" ht="12">
      <c r="A65" s="8">
        <v>57</v>
      </c>
      <c r="B65" s="10" t="s">
        <v>317</v>
      </c>
      <c r="C65" s="10"/>
      <c r="D65" s="11">
        <v>3967</v>
      </c>
      <c r="E65" s="18">
        <f t="shared" si="0"/>
        <v>4562</v>
      </c>
    </row>
    <row r="66" spans="1:5" ht="12">
      <c r="A66" s="23" t="s">
        <v>326</v>
      </c>
      <c r="B66" s="23"/>
      <c r="C66" s="23"/>
      <c r="D66" s="23"/>
      <c r="E66" s="18"/>
    </row>
    <row r="67" spans="1:5" ht="12">
      <c r="A67" s="8">
        <v>1</v>
      </c>
      <c r="B67" s="10" t="s">
        <v>74</v>
      </c>
      <c r="C67" s="13" t="s">
        <v>75</v>
      </c>
      <c r="D67" s="11">
        <v>9423</v>
      </c>
      <c r="E67" s="18">
        <f t="shared" si="0"/>
        <v>10836</v>
      </c>
    </row>
    <row r="68" spans="1:5" ht="24">
      <c r="A68" s="8">
        <v>2</v>
      </c>
      <c r="B68" s="10" t="s">
        <v>76</v>
      </c>
      <c r="C68" s="13" t="s">
        <v>77</v>
      </c>
      <c r="D68" s="11">
        <v>10810</v>
      </c>
      <c r="E68" s="18">
        <f t="shared" si="0"/>
        <v>12432</v>
      </c>
    </row>
    <row r="69" spans="1:5" ht="12">
      <c r="A69" s="8">
        <v>3</v>
      </c>
      <c r="B69" s="10" t="s">
        <v>78</v>
      </c>
      <c r="C69" s="13" t="s">
        <v>79</v>
      </c>
      <c r="D69" s="11">
        <v>10810</v>
      </c>
      <c r="E69" s="18">
        <f t="shared" si="0"/>
        <v>12432</v>
      </c>
    </row>
    <row r="70" spans="1:5" ht="12">
      <c r="A70" s="8">
        <v>4</v>
      </c>
      <c r="B70" s="10" t="s">
        <v>80</v>
      </c>
      <c r="C70" s="13" t="s">
        <v>81</v>
      </c>
      <c r="D70" s="11">
        <v>8496</v>
      </c>
      <c r="E70" s="18">
        <f t="shared" si="0"/>
        <v>9770</v>
      </c>
    </row>
    <row r="71" spans="1:5" ht="12">
      <c r="A71" s="8">
        <v>5</v>
      </c>
      <c r="B71" s="10" t="s">
        <v>82</v>
      </c>
      <c r="C71" s="13" t="s">
        <v>83</v>
      </c>
      <c r="D71" s="11">
        <v>12812</v>
      </c>
      <c r="E71" s="18">
        <f t="shared" si="0"/>
        <v>14734</v>
      </c>
    </row>
    <row r="72" spans="1:5" ht="12">
      <c r="A72" s="8">
        <v>6</v>
      </c>
      <c r="B72" s="10" t="s">
        <v>84</v>
      </c>
      <c r="C72" s="13" t="s">
        <v>85</v>
      </c>
      <c r="D72" s="11">
        <v>5985</v>
      </c>
      <c r="E72" s="18">
        <f t="shared" si="0"/>
        <v>6883</v>
      </c>
    </row>
    <row r="73" spans="1:5" ht="12">
      <c r="A73" s="8">
        <v>7</v>
      </c>
      <c r="B73" s="10" t="s">
        <v>86</v>
      </c>
      <c r="C73" s="13" t="s">
        <v>87</v>
      </c>
      <c r="D73" s="11">
        <v>5373</v>
      </c>
      <c r="E73" s="18">
        <f t="shared" si="0"/>
        <v>6179</v>
      </c>
    </row>
    <row r="74" spans="1:5" ht="22.5">
      <c r="A74" s="8">
        <v>8</v>
      </c>
      <c r="B74" s="10" t="s">
        <v>88</v>
      </c>
      <c r="C74" s="13"/>
      <c r="D74" s="11">
        <v>4827</v>
      </c>
      <c r="E74" s="18">
        <f aca="true" t="shared" si="1" ref="E74:E132">ROUND(D74*1.15,0)</f>
        <v>5551</v>
      </c>
    </row>
    <row r="75" spans="1:5" ht="22.5">
      <c r="A75" s="8">
        <v>9</v>
      </c>
      <c r="B75" s="10" t="s">
        <v>89</v>
      </c>
      <c r="C75" s="13" t="s">
        <v>90</v>
      </c>
      <c r="D75" s="11">
        <v>5555</v>
      </c>
      <c r="E75" s="18">
        <f t="shared" si="1"/>
        <v>6388</v>
      </c>
    </row>
    <row r="76" spans="1:5" ht="12">
      <c r="A76" s="8">
        <v>10</v>
      </c>
      <c r="B76" s="10" t="s">
        <v>91</v>
      </c>
      <c r="C76" s="13" t="s">
        <v>92</v>
      </c>
      <c r="D76" s="11">
        <v>6960</v>
      </c>
      <c r="E76" s="18">
        <f t="shared" si="1"/>
        <v>8004</v>
      </c>
    </row>
    <row r="77" spans="1:5" ht="12">
      <c r="A77" s="8">
        <v>11</v>
      </c>
      <c r="B77" s="10" t="s">
        <v>93</v>
      </c>
      <c r="C77" s="13" t="s">
        <v>94</v>
      </c>
      <c r="D77" s="11">
        <v>18067</v>
      </c>
      <c r="E77" s="18">
        <f t="shared" si="1"/>
        <v>20777</v>
      </c>
    </row>
    <row r="78" spans="1:5" ht="12">
      <c r="A78" s="8">
        <v>12</v>
      </c>
      <c r="B78" s="10" t="s">
        <v>95</v>
      </c>
      <c r="C78" s="13" t="s">
        <v>96</v>
      </c>
      <c r="D78" s="11">
        <v>9604</v>
      </c>
      <c r="E78" s="18">
        <f t="shared" si="1"/>
        <v>11045</v>
      </c>
    </row>
    <row r="79" spans="1:5" ht="12">
      <c r="A79" s="8">
        <v>13</v>
      </c>
      <c r="B79" s="10" t="s">
        <v>97</v>
      </c>
      <c r="C79" s="13" t="s">
        <v>98</v>
      </c>
      <c r="D79" s="11">
        <v>8232</v>
      </c>
      <c r="E79" s="18">
        <f t="shared" si="1"/>
        <v>9467</v>
      </c>
    </row>
    <row r="80" spans="1:5" ht="33.75">
      <c r="A80" s="8">
        <v>14</v>
      </c>
      <c r="B80" s="10" t="s">
        <v>99</v>
      </c>
      <c r="C80" s="13"/>
      <c r="D80" s="11">
        <v>5570</v>
      </c>
      <c r="E80" s="18">
        <f t="shared" si="1"/>
        <v>6406</v>
      </c>
    </row>
    <row r="81" spans="1:5" ht="22.5">
      <c r="A81" s="8">
        <v>15</v>
      </c>
      <c r="B81" s="10" t="s">
        <v>100</v>
      </c>
      <c r="C81" s="13"/>
      <c r="D81" s="11">
        <v>5241</v>
      </c>
      <c r="E81" s="18">
        <f t="shared" si="1"/>
        <v>6027</v>
      </c>
    </row>
    <row r="82" spans="1:5" ht="22.5">
      <c r="A82" s="8">
        <v>16</v>
      </c>
      <c r="B82" s="10" t="s">
        <v>101</v>
      </c>
      <c r="C82" s="13"/>
      <c r="D82" s="11">
        <v>7737</v>
      </c>
      <c r="E82" s="18">
        <f t="shared" si="1"/>
        <v>8898</v>
      </c>
    </row>
    <row r="83" spans="1:5" ht="12">
      <c r="A83" s="8">
        <v>17</v>
      </c>
      <c r="B83" s="10" t="s">
        <v>102</v>
      </c>
      <c r="C83" s="13" t="s">
        <v>103</v>
      </c>
      <c r="D83" s="11">
        <v>1158</v>
      </c>
      <c r="E83" s="18">
        <f t="shared" si="1"/>
        <v>1332</v>
      </c>
    </row>
    <row r="84" spans="1:5" ht="12">
      <c r="A84" s="8">
        <v>18</v>
      </c>
      <c r="B84" s="10" t="s">
        <v>104</v>
      </c>
      <c r="C84" s="13" t="s">
        <v>105</v>
      </c>
      <c r="D84" s="11">
        <v>2297</v>
      </c>
      <c r="E84" s="18">
        <f t="shared" si="1"/>
        <v>2642</v>
      </c>
    </row>
    <row r="85" spans="1:5" ht="12">
      <c r="A85" s="8">
        <v>19</v>
      </c>
      <c r="B85" s="10" t="s">
        <v>106</v>
      </c>
      <c r="C85" s="13" t="s">
        <v>107</v>
      </c>
      <c r="D85" s="11">
        <v>1537</v>
      </c>
      <c r="E85" s="18">
        <f t="shared" si="1"/>
        <v>1768</v>
      </c>
    </row>
    <row r="86" spans="1:5" ht="12">
      <c r="A86" s="8">
        <v>20</v>
      </c>
      <c r="B86" s="10" t="s">
        <v>108</v>
      </c>
      <c r="C86" s="13" t="s">
        <v>109</v>
      </c>
      <c r="D86" s="11">
        <v>1537</v>
      </c>
      <c r="E86" s="18">
        <f t="shared" si="1"/>
        <v>1768</v>
      </c>
    </row>
    <row r="87" spans="1:5" ht="12">
      <c r="A87" s="8">
        <v>21</v>
      </c>
      <c r="B87" s="10" t="s">
        <v>110</v>
      </c>
      <c r="C87" s="13" t="s">
        <v>109</v>
      </c>
      <c r="D87" s="11">
        <v>1389</v>
      </c>
      <c r="E87" s="18">
        <f t="shared" si="1"/>
        <v>1597</v>
      </c>
    </row>
    <row r="88" spans="1:5" ht="12">
      <c r="A88" s="8">
        <v>22</v>
      </c>
      <c r="B88" s="10" t="s">
        <v>111</v>
      </c>
      <c r="C88" s="13" t="s">
        <v>112</v>
      </c>
      <c r="D88" s="12">
        <v>810</v>
      </c>
      <c r="E88" s="18">
        <f t="shared" si="1"/>
        <v>932</v>
      </c>
    </row>
    <row r="89" spans="1:5" ht="22.5">
      <c r="A89" s="8">
        <v>23</v>
      </c>
      <c r="B89" s="10" t="s">
        <v>113</v>
      </c>
      <c r="C89" s="13" t="s">
        <v>114</v>
      </c>
      <c r="D89" s="11">
        <v>2231</v>
      </c>
      <c r="E89" s="18">
        <f t="shared" si="1"/>
        <v>2566</v>
      </c>
    </row>
    <row r="90" spans="1:5" ht="22.5">
      <c r="A90" s="8">
        <v>24</v>
      </c>
      <c r="B90" s="10" t="s">
        <v>115</v>
      </c>
      <c r="C90" s="13" t="s">
        <v>116</v>
      </c>
      <c r="D90" s="11">
        <v>13855</v>
      </c>
      <c r="E90" s="18">
        <f t="shared" si="1"/>
        <v>15933</v>
      </c>
    </row>
    <row r="91" spans="1:5" ht="22.5">
      <c r="A91" s="8">
        <v>25</v>
      </c>
      <c r="B91" s="10" t="s">
        <v>115</v>
      </c>
      <c r="C91" s="13" t="s">
        <v>117</v>
      </c>
      <c r="D91" s="11">
        <v>18011</v>
      </c>
      <c r="E91" s="18">
        <f t="shared" si="1"/>
        <v>20713</v>
      </c>
    </row>
    <row r="92" spans="1:5" ht="22.5">
      <c r="A92" s="8">
        <v>26</v>
      </c>
      <c r="B92" s="10" t="s">
        <v>115</v>
      </c>
      <c r="C92" s="13" t="s">
        <v>118</v>
      </c>
      <c r="D92" s="11">
        <v>23414</v>
      </c>
      <c r="E92" s="18">
        <f t="shared" si="1"/>
        <v>26926</v>
      </c>
    </row>
    <row r="93" spans="1:5" ht="12">
      <c r="A93" s="8">
        <v>27</v>
      </c>
      <c r="B93" s="10" t="s">
        <v>119</v>
      </c>
      <c r="C93" s="13" t="s">
        <v>120</v>
      </c>
      <c r="D93" s="11">
        <v>9391</v>
      </c>
      <c r="E93" s="18">
        <f t="shared" si="1"/>
        <v>10800</v>
      </c>
    </row>
    <row r="94" spans="1:5" ht="12">
      <c r="A94" s="9">
        <v>28</v>
      </c>
      <c r="B94" s="10" t="s">
        <v>121</v>
      </c>
      <c r="C94" s="13"/>
      <c r="D94" s="11">
        <v>1489</v>
      </c>
      <c r="E94" s="18">
        <f t="shared" si="1"/>
        <v>1712</v>
      </c>
    </row>
    <row r="95" spans="1:5" ht="12">
      <c r="A95" s="23" t="s">
        <v>327</v>
      </c>
      <c r="B95" s="23"/>
      <c r="C95" s="23"/>
      <c r="D95" s="23"/>
      <c r="E95" s="18"/>
    </row>
    <row r="96" spans="1:5" ht="12">
      <c r="A96" s="9">
        <v>1</v>
      </c>
      <c r="B96" s="10" t="s">
        <v>287</v>
      </c>
      <c r="C96" s="10"/>
      <c r="D96" s="11">
        <v>6975</v>
      </c>
      <c r="E96" s="18">
        <f t="shared" si="1"/>
        <v>8021</v>
      </c>
    </row>
    <row r="97" spans="1:5" ht="12">
      <c r="A97" s="9">
        <v>2</v>
      </c>
      <c r="B97" s="10" t="s">
        <v>122</v>
      </c>
      <c r="C97" s="10"/>
      <c r="D97" s="11">
        <v>6960</v>
      </c>
      <c r="E97" s="18">
        <f t="shared" si="1"/>
        <v>8004</v>
      </c>
    </row>
    <row r="98" spans="1:5" ht="12">
      <c r="A98" s="9">
        <v>3</v>
      </c>
      <c r="B98" s="10" t="s">
        <v>123</v>
      </c>
      <c r="C98" s="10"/>
      <c r="D98" s="11">
        <v>14050</v>
      </c>
      <c r="E98" s="18">
        <f t="shared" si="1"/>
        <v>16158</v>
      </c>
    </row>
    <row r="99" spans="1:5" ht="22.5">
      <c r="A99" s="9">
        <v>4</v>
      </c>
      <c r="B99" s="10" t="s">
        <v>124</v>
      </c>
      <c r="C99" s="10"/>
      <c r="D99" s="11">
        <v>9258</v>
      </c>
      <c r="E99" s="18">
        <f t="shared" si="1"/>
        <v>10647</v>
      </c>
    </row>
    <row r="100" spans="1:5" ht="22.5">
      <c r="A100" s="9">
        <v>5</v>
      </c>
      <c r="B100" s="10" t="s">
        <v>125</v>
      </c>
      <c r="C100" s="10"/>
      <c r="D100" s="11">
        <v>11736</v>
      </c>
      <c r="E100" s="18">
        <f t="shared" si="1"/>
        <v>13496</v>
      </c>
    </row>
    <row r="101" spans="1:5" ht="22.5">
      <c r="A101" s="9">
        <v>6</v>
      </c>
      <c r="B101" s="10" t="s">
        <v>126</v>
      </c>
      <c r="C101" s="10"/>
      <c r="D101" s="11">
        <v>11689</v>
      </c>
      <c r="E101" s="18">
        <f t="shared" si="1"/>
        <v>13442</v>
      </c>
    </row>
    <row r="102" spans="1:5" ht="12">
      <c r="A102" s="9">
        <v>7</v>
      </c>
      <c r="B102" s="10" t="s">
        <v>127</v>
      </c>
      <c r="C102" s="10" t="s">
        <v>128</v>
      </c>
      <c r="D102" s="11">
        <v>2034</v>
      </c>
      <c r="E102" s="18">
        <f t="shared" si="1"/>
        <v>2339</v>
      </c>
    </row>
    <row r="103" spans="1:5" ht="12">
      <c r="A103" s="9">
        <v>8</v>
      </c>
      <c r="B103" s="10" t="s">
        <v>129</v>
      </c>
      <c r="C103" s="10" t="s">
        <v>130</v>
      </c>
      <c r="D103" s="11">
        <v>2231</v>
      </c>
      <c r="E103" s="18">
        <f t="shared" si="1"/>
        <v>2566</v>
      </c>
    </row>
    <row r="104" spans="1:5" ht="12">
      <c r="A104" s="9">
        <v>9</v>
      </c>
      <c r="B104" s="10" t="s">
        <v>74</v>
      </c>
      <c r="C104" s="10"/>
      <c r="D104" s="11">
        <v>6512</v>
      </c>
      <c r="E104" s="18">
        <f t="shared" si="1"/>
        <v>7489</v>
      </c>
    </row>
    <row r="105" spans="1:5" ht="12">
      <c r="A105" s="9">
        <v>10</v>
      </c>
      <c r="B105" s="10" t="s">
        <v>131</v>
      </c>
      <c r="C105" s="10"/>
      <c r="D105" s="11">
        <v>2611</v>
      </c>
      <c r="E105" s="18">
        <f t="shared" si="1"/>
        <v>3003</v>
      </c>
    </row>
    <row r="106" spans="1:5" ht="12">
      <c r="A106" s="9">
        <v>11</v>
      </c>
      <c r="B106" s="10" t="s">
        <v>318</v>
      </c>
      <c r="C106" s="10" t="s">
        <v>321</v>
      </c>
      <c r="D106" s="11">
        <v>4051</v>
      </c>
      <c r="E106" s="18">
        <f t="shared" si="1"/>
        <v>4659</v>
      </c>
    </row>
    <row r="107" spans="1:5" ht="12">
      <c r="A107" s="9">
        <v>12</v>
      </c>
      <c r="B107" s="10" t="s">
        <v>132</v>
      </c>
      <c r="C107" s="10"/>
      <c r="D107" s="11">
        <v>2663</v>
      </c>
      <c r="E107" s="18">
        <f t="shared" si="1"/>
        <v>3062</v>
      </c>
    </row>
    <row r="108" spans="1:5" ht="12">
      <c r="A108" s="9">
        <v>13</v>
      </c>
      <c r="B108" s="10" t="s">
        <v>133</v>
      </c>
      <c r="C108" s="10"/>
      <c r="D108" s="11">
        <v>2051</v>
      </c>
      <c r="E108" s="18">
        <f t="shared" si="1"/>
        <v>2359</v>
      </c>
    </row>
    <row r="109" spans="1:5" ht="12">
      <c r="A109" s="9">
        <v>14</v>
      </c>
      <c r="B109" s="10" t="s">
        <v>134</v>
      </c>
      <c r="C109" s="10"/>
      <c r="D109" s="11">
        <v>7472</v>
      </c>
      <c r="E109" s="18">
        <f t="shared" si="1"/>
        <v>8593</v>
      </c>
    </row>
    <row r="110" spans="1:5" ht="12">
      <c r="A110" s="9">
        <v>15</v>
      </c>
      <c r="B110" s="10" t="s">
        <v>135</v>
      </c>
      <c r="C110" s="10"/>
      <c r="D110" s="11">
        <v>4017</v>
      </c>
      <c r="E110" s="18">
        <f t="shared" si="1"/>
        <v>4620</v>
      </c>
    </row>
    <row r="111" spans="1:5" ht="12">
      <c r="A111" s="9">
        <v>16</v>
      </c>
      <c r="B111" s="10" t="s">
        <v>136</v>
      </c>
      <c r="C111" s="10"/>
      <c r="D111" s="11">
        <v>3537</v>
      </c>
      <c r="E111" s="18">
        <f t="shared" si="1"/>
        <v>4068</v>
      </c>
    </row>
    <row r="112" spans="1:5" ht="12">
      <c r="A112" s="9">
        <v>17</v>
      </c>
      <c r="B112" s="10" t="s">
        <v>288</v>
      </c>
      <c r="C112" s="10"/>
      <c r="D112" s="11">
        <v>3074</v>
      </c>
      <c r="E112" s="18">
        <f t="shared" si="1"/>
        <v>3535</v>
      </c>
    </row>
    <row r="113" spans="1:5" ht="12">
      <c r="A113" s="9">
        <v>18</v>
      </c>
      <c r="B113" s="10" t="s">
        <v>137</v>
      </c>
      <c r="C113" s="10"/>
      <c r="D113" s="11">
        <v>2117</v>
      </c>
      <c r="E113" s="18">
        <f t="shared" si="1"/>
        <v>2435</v>
      </c>
    </row>
    <row r="114" spans="1:5" ht="33.75">
      <c r="A114" s="9">
        <v>19</v>
      </c>
      <c r="B114" s="10" t="s">
        <v>138</v>
      </c>
      <c r="C114" s="10"/>
      <c r="D114" s="11">
        <v>6382</v>
      </c>
      <c r="E114" s="18">
        <f t="shared" si="1"/>
        <v>7339</v>
      </c>
    </row>
    <row r="115" spans="1:5" ht="22.5">
      <c r="A115" s="9">
        <v>20</v>
      </c>
      <c r="B115" s="10" t="s">
        <v>139</v>
      </c>
      <c r="C115" s="10"/>
      <c r="D115" s="11">
        <v>6033</v>
      </c>
      <c r="E115" s="18">
        <f t="shared" si="1"/>
        <v>6938</v>
      </c>
    </row>
    <row r="116" spans="1:5" ht="22.5">
      <c r="A116" s="9">
        <v>21</v>
      </c>
      <c r="B116" s="10" t="s">
        <v>140</v>
      </c>
      <c r="C116" s="10" t="s">
        <v>141</v>
      </c>
      <c r="D116" s="11">
        <v>4580</v>
      </c>
      <c r="E116" s="18">
        <f t="shared" si="1"/>
        <v>5267</v>
      </c>
    </row>
    <row r="117" spans="1:5" ht="33.75">
      <c r="A117" s="9">
        <v>22</v>
      </c>
      <c r="B117" s="10" t="s">
        <v>142</v>
      </c>
      <c r="C117" s="10"/>
      <c r="D117" s="11">
        <v>15126</v>
      </c>
      <c r="E117" s="18">
        <f t="shared" si="1"/>
        <v>17395</v>
      </c>
    </row>
    <row r="118" spans="1:5" ht="22.5">
      <c r="A118" s="9">
        <v>23</v>
      </c>
      <c r="B118" s="10" t="s">
        <v>143</v>
      </c>
      <c r="C118" s="10" t="s">
        <v>144</v>
      </c>
      <c r="D118" s="11">
        <v>3521</v>
      </c>
      <c r="E118" s="18">
        <f t="shared" si="1"/>
        <v>4049</v>
      </c>
    </row>
    <row r="119" spans="1:5" ht="12">
      <c r="A119" s="9">
        <v>24</v>
      </c>
      <c r="B119" s="10" t="s">
        <v>145</v>
      </c>
      <c r="C119" s="10"/>
      <c r="D119" s="11">
        <v>2051</v>
      </c>
      <c r="E119" s="18">
        <f t="shared" si="1"/>
        <v>2359</v>
      </c>
    </row>
    <row r="120" spans="1:5" ht="12">
      <c r="A120" s="9">
        <v>25</v>
      </c>
      <c r="B120" s="10" t="s">
        <v>146</v>
      </c>
      <c r="C120" s="10"/>
      <c r="D120" s="11">
        <v>2051</v>
      </c>
      <c r="E120" s="18">
        <f t="shared" si="1"/>
        <v>2359</v>
      </c>
    </row>
    <row r="121" spans="1:5" ht="12">
      <c r="A121" s="9">
        <v>26</v>
      </c>
      <c r="B121" s="10" t="s">
        <v>147</v>
      </c>
      <c r="C121" s="10" t="s">
        <v>148</v>
      </c>
      <c r="D121" s="11">
        <v>1818</v>
      </c>
      <c r="E121" s="18">
        <f t="shared" si="1"/>
        <v>2091</v>
      </c>
    </row>
    <row r="122" spans="1:5" ht="22.5">
      <c r="A122" s="9">
        <v>27</v>
      </c>
      <c r="B122" s="10" t="s">
        <v>149</v>
      </c>
      <c r="C122" s="10" t="s">
        <v>150</v>
      </c>
      <c r="D122" s="11">
        <v>2133</v>
      </c>
      <c r="E122" s="18">
        <f t="shared" si="1"/>
        <v>2453</v>
      </c>
    </row>
    <row r="123" spans="1:5" ht="12">
      <c r="A123" s="9">
        <v>28</v>
      </c>
      <c r="B123" s="10" t="s">
        <v>151</v>
      </c>
      <c r="C123" s="10"/>
      <c r="D123" s="11">
        <v>1555</v>
      </c>
      <c r="E123" s="18">
        <f t="shared" si="1"/>
        <v>1788</v>
      </c>
    </row>
    <row r="124" spans="1:5" ht="12">
      <c r="A124" s="9">
        <v>29</v>
      </c>
      <c r="B124" s="10" t="s">
        <v>152</v>
      </c>
      <c r="C124" s="10"/>
      <c r="D124" s="11">
        <v>45444</v>
      </c>
      <c r="E124" s="18">
        <f t="shared" si="1"/>
        <v>52261</v>
      </c>
    </row>
    <row r="125" spans="1:5" ht="12">
      <c r="A125" s="9">
        <v>30</v>
      </c>
      <c r="B125" s="10" t="s">
        <v>153</v>
      </c>
      <c r="C125" s="10"/>
      <c r="D125" s="11">
        <v>6332</v>
      </c>
      <c r="E125" s="18">
        <f t="shared" si="1"/>
        <v>7282</v>
      </c>
    </row>
    <row r="126" spans="1:5" ht="12">
      <c r="A126" s="9">
        <v>31</v>
      </c>
      <c r="B126" s="10" t="s">
        <v>154</v>
      </c>
      <c r="C126" s="10"/>
      <c r="D126" s="11">
        <v>6049</v>
      </c>
      <c r="E126" s="18">
        <f t="shared" si="1"/>
        <v>6956</v>
      </c>
    </row>
    <row r="127" spans="1:5" ht="12">
      <c r="A127" s="9">
        <v>32</v>
      </c>
      <c r="B127" s="10" t="s">
        <v>155</v>
      </c>
      <c r="C127" s="10" t="s">
        <v>156</v>
      </c>
      <c r="D127" s="11">
        <v>5570</v>
      </c>
      <c r="E127" s="18">
        <f t="shared" si="1"/>
        <v>6406</v>
      </c>
    </row>
    <row r="128" spans="1:5" ht="22.5">
      <c r="A128" s="9">
        <v>33</v>
      </c>
      <c r="B128" s="10" t="s">
        <v>157</v>
      </c>
      <c r="C128" s="10"/>
      <c r="D128" s="11">
        <v>5125</v>
      </c>
      <c r="E128" s="18">
        <f t="shared" si="1"/>
        <v>5894</v>
      </c>
    </row>
    <row r="129" spans="1:5" ht="12">
      <c r="A129" s="9">
        <v>34</v>
      </c>
      <c r="B129" s="10" t="s">
        <v>158</v>
      </c>
      <c r="C129" s="10" t="s">
        <v>159</v>
      </c>
      <c r="D129" s="11">
        <v>3206</v>
      </c>
      <c r="E129" s="18">
        <f t="shared" si="1"/>
        <v>3687</v>
      </c>
    </row>
    <row r="130" spans="1:5" ht="12">
      <c r="A130" s="9">
        <v>35</v>
      </c>
      <c r="B130" s="10" t="s">
        <v>160</v>
      </c>
      <c r="C130" s="10" t="s">
        <v>161</v>
      </c>
      <c r="D130" s="11">
        <v>6843</v>
      </c>
      <c r="E130" s="18">
        <f t="shared" si="1"/>
        <v>7869</v>
      </c>
    </row>
    <row r="131" spans="1:5" ht="12">
      <c r="A131" s="9">
        <v>36</v>
      </c>
      <c r="B131" s="10" t="s">
        <v>162</v>
      </c>
      <c r="C131" s="10"/>
      <c r="D131" s="11">
        <v>5472</v>
      </c>
      <c r="E131" s="18">
        <f t="shared" si="1"/>
        <v>6293</v>
      </c>
    </row>
    <row r="132" spans="1:5" ht="12">
      <c r="A132" s="9">
        <v>37</v>
      </c>
      <c r="B132" s="10" t="s">
        <v>163</v>
      </c>
      <c r="C132" s="10"/>
      <c r="D132" s="11">
        <v>6827</v>
      </c>
      <c r="E132" s="18">
        <f t="shared" si="1"/>
        <v>7851</v>
      </c>
    </row>
    <row r="133" spans="1:5" ht="12">
      <c r="A133" s="9">
        <v>38</v>
      </c>
      <c r="B133" s="10" t="s">
        <v>164</v>
      </c>
      <c r="C133" s="10"/>
      <c r="D133" s="11">
        <v>4646</v>
      </c>
      <c r="E133" s="18">
        <f aca="true" t="shared" si="2" ref="E133:E195">ROUND(D133*1.15,0)</f>
        <v>5343</v>
      </c>
    </row>
    <row r="134" spans="1:5" ht="12">
      <c r="A134" s="9">
        <v>39</v>
      </c>
      <c r="B134" s="10" t="s">
        <v>165</v>
      </c>
      <c r="C134" s="10" t="s">
        <v>166</v>
      </c>
      <c r="D134" s="11">
        <v>8762</v>
      </c>
      <c r="E134" s="18">
        <f t="shared" si="2"/>
        <v>10076</v>
      </c>
    </row>
    <row r="135" spans="1:5" ht="12">
      <c r="A135" s="9">
        <v>40</v>
      </c>
      <c r="B135" s="10" t="s">
        <v>167</v>
      </c>
      <c r="C135" s="10" t="s">
        <v>168</v>
      </c>
      <c r="D135" s="11">
        <v>5472</v>
      </c>
      <c r="E135" s="18">
        <f t="shared" si="2"/>
        <v>6293</v>
      </c>
    </row>
    <row r="136" spans="1:5" ht="22.5">
      <c r="A136" s="9">
        <v>41</v>
      </c>
      <c r="B136" s="10" t="s">
        <v>169</v>
      </c>
      <c r="C136" s="10"/>
      <c r="D136" s="11">
        <v>9207</v>
      </c>
      <c r="E136" s="18">
        <f t="shared" si="2"/>
        <v>10588</v>
      </c>
    </row>
    <row r="137" spans="1:5" ht="12">
      <c r="A137" s="9">
        <v>42</v>
      </c>
      <c r="B137" s="10" t="s">
        <v>170</v>
      </c>
      <c r="C137" s="10"/>
      <c r="D137" s="11">
        <v>3421</v>
      </c>
      <c r="E137" s="18">
        <f t="shared" si="2"/>
        <v>3934</v>
      </c>
    </row>
    <row r="138" spans="1:5" ht="22.5">
      <c r="A138" s="9">
        <v>43</v>
      </c>
      <c r="B138" s="10" t="s">
        <v>171</v>
      </c>
      <c r="C138" s="10"/>
      <c r="D138" s="11">
        <v>4595</v>
      </c>
      <c r="E138" s="18">
        <f t="shared" si="2"/>
        <v>5284</v>
      </c>
    </row>
    <row r="139" spans="1:5" ht="22.5">
      <c r="A139" s="9">
        <v>44</v>
      </c>
      <c r="B139" s="10" t="s">
        <v>289</v>
      </c>
      <c r="C139" s="10" t="s">
        <v>295</v>
      </c>
      <c r="D139" s="11">
        <v>7058</v>
      </c>
      <c r="E139" s="18">
        <f t="shared" si="2"/>
        <v>8117</v>
      </c>
    </row>
    <row r="140" spans="1:5" ht="12">
      <c r="A140" s="9">
        <v>45</v>
      </c>
      <c r="B140" s="10" t="s">
        <v>290</v>
      </c>
      <c r="C140" s="10" t="s">
        <v>296</v>
      </c>
      <c r="D140" s="11">
        <v>1555</v>
      </c>
      <c r="E140" s="18">
        <f t="shared" si="2"/>
        <v>1788</v>
      </c>
    </row>
    <row r="141" spans="1:5" ht="12">
      <c r="A141" s="9">
        <v>46</v>
      </c>
      <c r="B141" s="10" t="s">
        <v>172</v>
      </c>
      <c r="C141" s="10" t="s">
        <v>173</v>
      </c>
      <c r="D141" s="11">
        <v>4198</v>
      </c>
      <c r="E141" s="18">
        <f t="shared" si="2"/>
        <v>4828</v>
      </c>
    </row>
    <row r="142" spans="1:5" ht="12">
      <c r="A142" s="9">
        <v>47</v>
      </c>
      <c r="B142" s="10" t="s">
        <v>174</v>
      </c>
      <c r="C142" s="10"/>
      <c r="D142" s="11">
        <v>2611</v>
      </c>
      <c r="E142" s="18">
        <f t="shared" si="2"/>
        <v>3003</v>
      </c>
    </row>
    <row r="143" spans="1:5" ht="12">
      <c r="A143" s="9">
        <v>48</v>
      </c>
      <c r="B143" s="10" t="s">
        <v>175</v>
      </c>
      <c r="C143" s="10"/>
      <c r="D143" s="11">
        <v>1108</v>
      </c>
      <c r="E143" s="18">
        <f t="shared" si="2"/>
        <v>1274</v>
      </c>
    </row>
    <row r="144" spans="1:5" ht="22.5">
      <c r="A144" s="9">
        <v>49</v>
      </c>
      <c r="B144" s="10" t="s">
        <v>176</v>
      </c>
      <c r="C144" s="10"/>
      <c r="D144" s="11">
        <v>4463</v>
      </c>
      <c r="E144" s="18">
        <f t="shared" si="2"/>
        <v>5132</v>
      </c>
    </row>
    <row r="145" spans="1:5" ht="12">
      <c r="A145" s="9">
        <v>50</v>
      </c>
      <c r="B145" s="10" t="s">
        <v>177</v>
      </c>
      <c r="C145" s="10"/>
      <c r="D145" s="11">
        <v>2000</v>
      </c>
      <c r="E145" s="18">
        <f t="shared" si="2"/>
        <v>2300</v>
      </c>
    </row>
    <row r="146" spans="1:5" ht="22.5">
      <c r="A146" s="9">
        <v>51</v>
      </c>
      <c r="B146" s="10" t="s">
        <v>178</v>
      </c>
      <c r="C146" s="10" t="s">
        <v>179</v>
      </c>
      <c r="D146" s="11">
        <v>10283</v>
      </c>
      <c r="E146" s="18">
        <f t="shared" si="2"/>
        <v>11825</v>
      </c>
    </row>
    <row r="147" spans="1:5" ht="22.5">
      <c r="A147" s="9">
        <v>52</v>
      </c>
      <c r="B147" s="10" t="s">
        <v>180</v>
      </c>
      <c r="C147" s="10"/>
      <c r="D147" s="11">
        <v>20433</v>
      </c>
      <c r="E147" s="18">
        <f t="shared" si="2"/>
        <v>23498</v>
      </c>
    </row>
    <row r="148" spans="1:5" ht="22.5">
      <c r="A148" s="9">
        <v>53</v>
      </c>
      <c r="B148" s="10" t="s">
        <v>181</v>
      </c>
      <c r="C148" s="10"/>
      <c r="D148" s="11">
        <v>10135</v>
      </c>
      <c r="E148" s="18">
        <f t="shared" si="2"/>
        <v>11655</v>
      </c>
    </row>
    <row r="149" spans="1:5" ht="12">
      <c r="A149" s="9">
        <v>54</v>
      </c>
      <c r="B149" s="10" t="s">
        <v>182</v>
      </c>
      <c r="C149" s="10"/>
      <c r="D149" s="11">
        <v>7918</v>
      </c>
      <c r="E149" s="18">
        <f t="shared" si="2"/>
        <v>9106</v>
      </c>
    </row>
    <row r="150" spans="1:5" ht="22.5">
      <c r="A150" s="9">
        <v>55</v>
      </c>
      <c r="B150" s="10" t="s">
        <v>183</v>
      </c>
      <c r="C150" s="10"/>
      <c r="D150" s="11">
        <v>82838</v>
      </c>
      <c r="E150" s="18">
        <f t="shared" si="2"/>
        <v>95264</v>
      </c>
    </row>
    <row r="151" spans="1:5" ht="22.5">
      <c r="A151" s="9">
        <v>56</v>
      </c>
      <c r="B151" s="10" t="s">
        <v>184</v>
      </c>
      <c r="C151" s="10" t="s">
        <v>185</v>
      </c>
      <c r="D151" s="11">
        <v>12961</v>
      </c>
      <c r="E151" s="18">
        <f t="shared" si="2"/>
        <v>14905</v>
      </c>
    </row>
    <row r="152" spans="1:5" ht="12">
      <c r="A152" s="9">
        <v>57</v>
      </c>
      <c r="B152" s="10" t="s">
        <v>186</v>
      </c>
      <c r="C152" s="10" t="s">
        <v>187</v>
      </c>
      <c r="D152" s="11">
        <v>21242</v>
      </c>
      <c r="E152" s="18">
        <f t="shared" si="2"/>
        <v>24428</v>
      </c>
    </row>
    <row r="153" spans="1:5" ht="12">
      <c r="A153" s="9">
        <v>58</v>
      </c>
      <c r="B153" s="10" t="s">
        <v>188</v>
      </c>
      <c r="C153" s="10"/>
      <c r="D153" s="11">
        <v>5241</v>
      </c>
      <c r="E153" s="18">
        <f t="shared" si="2"/>
        <v>6027</v>
      </c>
    </row>
    <row r="154" spans="1:5" ht="12">
      <c r="A154" s="9">
        <v>59</v>
      </c>
      <c r="B154" s="10" t="s">
        <v>189</v>
      </c>
      <c r="C154" s="10" t="s">
        <v>190</v>
      </c>
      <c r="D154" s="11">
        <v>1670</v>
      </c>
      <c r="E154" s="18">
        <f t="shared" si="2"/>
        <v>1921</v>
      </c>
    </row>
    <row r="155" spans="1:5" ht="22.5">
      <c r="A155" s="9">
        <v>60</v>
      </c>
      <c r="B155" s="10" t="s">
        <v>191</v>
      </c>
      <c r="C155" s="10" t="s">
        <v>192</v>
      </c>
      <c r="D155" s="11">
        <v>1703</v>
      </c>
      <c r="E155" s="18">
        <f t="shared" si="2"/>
        <v>1958</v>
      </c>
    </row>
    <row r="156" spans="1:5" ht="22.5">
      <c r="A156" s="9">
        <v>61</v>
      </c>
      <c r="B156" s="10" t="s">
        <v>191</v>
      </c>
      <c r="C156" s="10" t="s">
        <v>193</v>
      </c>
      <c r="D156" s="12">
        <v>943</v>
      </c>
      <c r="E156" s="18">
        <f t="shared" si="2"/>
        <v>1084</v>
      </c>
    </row>
    <row r="157" spans="1:5" ht="33.75">
      <c r="A157" s="9">
        <v>62</v>
      </c>
      <c r="B157" s="10" t="s">
        <v>194</v>
      </c>
      <c r="C157" s="10" t="s">
        <v>195</v>
      </c>
      <c r="D157" s="11">
        <v>3338</v>
      </c>
      <c r="E157" s="18">
        <f t="shared" si="2"/>
        <v>3839</v>
      </c>
    </row>
    <row r="158" spans="1:5" ht="12">
      <c r="A158" s="9">
        <v>63</v>
      </c>
      <c r="B158" s="10" t="s">
        <v>196</v>
      </c>
      <c r="C158" s="10" t="s">
        <v>197</v>
      </c>
      <c r="D158" s="11">
        <v>3438</v>
      </c>
      <c r="E158" s="18">
        <f t="shared" si="2"/>
        <v>3954</v>
      </c>
    </row>
    <row r="159" spans="1:5" ht="12">
      <c r="A159" s="9">
        <v>64</v>
      </c>
      <c r="B159" s="10" t="s">
        <v>198</v>
      </c>
      <c r="C159" s="10" t="s">
        <v>199</v>
      </c>
      <c r="D159" s="11">
        <v>1869</v>
      </c>
      <c r="E159" s="18">
        <f t="shared" si="2"/>
        <v>2149</v>
      </c>
    </row>
    <row r="160" spans="1:5" ht="22.5">
      <c r="A160" s="9">
        <v>65</v>
      </c>
      <c r="B160" s="10" t="s">
        <v>200</v>
      </c>
      <c r="C160" s="10"/>
      <c r="D160" s="11">
        <v>4298</v>
      </c>
      <c r="E160" s="18">
        <f t="shared" si="2"/>
        <v>4943</v>
      </c>
    </row>
    <row r="161" spans="1:5" ht="22.5">
      <c r="A161" s="9">
        <v>66</v>
      </c>
      <c r="B161" s="10" t="s">
        <v>201</v>
      </c>
      <c r="C161" s="10" t="s">
        <v>202</v>
      </c>
      <c r="D161" s="11">
        <v>6595</v>
      </c>
      <c r="E161" s="18">
        <f t="shared" si="2"/>
        <v>7584</v>
      </c>
    </row>
    <row r="162" spans="1:5" ht="22.5">
      <c r="A162" s="9">
        <v>67</v>
      </c>
      <c r="B162" s="10" t="s">
        <v>203</v>
      </c>
      <c r="C162" s="10"/>
      <c r="D162" s="11">
        <v>38666</v>
      </c>
      <c r="E162" s="18">
        <f t="shared" si="2"/>
        <v>44466</v>
      </c>
    </row>
    <row r="163" spans="1:5" ht="22.5">
      <c r="A163" s="9">
        <v>68</v>
      </c>
      <c r="B163" s="10" t="s">
        <v>204</v>
      </c>
      <c r="C163" s="10"/>
      <c r="D163" s="11">
        <v>2809</v>
      </c>
      <c r="E163" s="18">
        <f t="shared" si="2"/>
        <v>3230</v>
      </c>
    </row>
    <row r="164" spans="1:5" ht="12">
      <c r="A164" s="9">
        <v>69</v>
      </c>
      <c r="B164" s="10" t="s">
        <v>205</v>
      </c>
      <c r="C164" s="10"/>
      <c r="D164" s="11">
        <v>14549</v>
      </c>
      <c r="E164" s="18">
        <f t="shared" si="2"/>
        <v>16731</v>
      </c>
    </row>
    <row r="165" spans="1:5" ht="12">
      <c r="A165" s="9">
        <v>70</v>
      </c>
      <c r="B165" s="10" t="s">
        <v>206</v>
      </c>
      <c r="C165" s="10" t="s">
        <v>207</v>
      </c>
      <c r="D165" s="11">
        <v>1571</v>
      </c>
      <c r="E165" s="18">
        <f t="shared" si="2"/>
        <v>1807</v>
      </c>
    </row>
    <row r="166" spans="1:5" ht="22.5">
      <c r="A166" s="9">
        <v>71</v>
      </c>
      <c r="B166" s="10" t="s">
        <v>208</v>
      </c>
      <c r="C166" s="10" t="s">
        <v>209</v>
      </c>
      <c r="D166" s="11">
        <v>1520</v>
      </c>
      <c r="E166" s="18">
        <f t="shared" si="2"/>
        <v>1748</v>
      </c>
    </row>
    <row r="167" spans="1:5" ht="22.5">
      <c r="A167" s="9">
        <v>72</v>
      </c>
      <c r="B167" s="10" t="s">
        <v>210</v>
      </c>
      <c r="C167" s="10" t="s">
        <v>211</v>
      </c>
      <c r="D167" s="11">
        <v>1851</v>
      </c>
      <c r="E167" s="18">
        <f t="shared" si="2"/>
        <v>2129</v>
      </c>
    </row>
    <row r="168" spans="1:5" ht="12">
      <c r="A168" s="9">
        <v>73</v>
      </c>
      <c r="B168" s="10" t="s">
        <v>212</v>
      </c>
      <c r="C168" s="10"/>
      <c r="D168" s="11">
        <v>6049</v>
      </c>
      <c r="E168" s="18">
        <f t="shared" si="2"/>
        <v>6956</v>
      </c>
    </row>
    <row r="169" spans="1:5" ht="12">
      <c r="A169" s="9">
        <v>74</v>
      </c>
      <c r="B169" s="10" t="s">
        <v>213</v>
      </c>
      <c r="C169" s="10" t="s">
        <v>214</v>
      </c>
      <c r="D169" s="11">
        <v>5951</v>
      </c>
      <c r="E169" s="18">
        <f t="shared" si="2"/>
        <v>6844</v>
      </c>
    </row>
    <row r="170" spans="1:5" ht="12">
      <c r="A170" s="9">
        <v>75</v>
      </c>
      <c r="B170" s="10" t="s">
        <v>213</v>
      </c>
      <c r="C170" s="10" t="s">
        <v>215</v>
      </c>
      <c r="D170" s="11">
        <v>10349</v>
      </c>
      <c r="E170" s="18">
        <f t="shared" si="2"/>
        <v>11901</v>
      </c>
    </row>
    <row r="171" spans="1:5" ht="12">
      <c r="A171" s="9">
        <v>76</v>
      </c>
      <c r="B171" s="10" t="s">
        <v>213</v>
      </c>
      <c r="C171" s="10" t="s">
        <v>216</v>
      </c>
      <c r="D171" s="11">
        <v>6332</v>
      </c>
      <c r="E171" s="18">
        <f t="shared" si="2"/>
        <v>7282</v>
      </c>
    </row>
    <row r="172" spans="1:5" ht="22.5">
      <c r="A172" s="9">
        <v>77</v>
      </c>
      <c r="B172" s="10" t="s">
        <v>217</v>
      </c>
      <c r="C172" s="10" t="s">
        <v>218</v>
      </c>
      <c r="D172" s="11">
        <v>6795</v>
      </c>
      <c r="E172" s="18">
        <f t="shared" si="2"/>
        <v>7814</v>
      </c>
    </row>
    <row r="173" spans="1:5" ht="22.5">
      <c r="A173" s="9">
        <v>78</v>
      </c>
      <c r="B173" s="10" t="s">
        <v>219</v>
      </c>
      <c r="C173" s="10"/>
      <c r="D173" s="11">
        <v>6049</v>
      </c>
      <c r="E173" s="18">
        <f t="shared" si="2"/>
        <v>6956</v>
      </c>
    </row>
    <row r="174" spans="1:5" ht="12">
      <c r="A174" s="9">
        <v>79</v>
      </c>
      <c r="B174" s="10" t="s">
        <v>220</v>
      </c>
      <c r="C174" s="10"/>
      <c r="D174" s="11">
        <v>6281</v>
      </c>
      <c r="E174" s="18">
        <f t="shared" si="2"/>
        <v>7223</v>
      </c>
    </row>
    <row r="175" spans="1:5" ht="12">
      <c r="A175" s="9">
        <v>80</v>
      </c>
      <c r="B175" s="10" t="s">
        <v>221</v>
      </c>
      <c r="C175" s="10"/>
      <c r="D175" s="11">
        <v>6612</v>
      </c>
      <c r="E175" s="18">
        <f t="shared" si="2"/>
        <v>7604</v>
      </c>
    </row>
    <row r="176" spans="1:5" ht="12">
      <c r="A176" s="9">
        <v>81</v>
      </c>
      <c r="B176" s="10" t="s">
        <v>222</v>
      </c>
      <c r="C176" s="10"/>
      <c r="D176" s="11">
        <v>1555</v>
      </c>
      <c r="E176" s="18">
        <f t="shared" si="2"/>
        <v>1788</v>
      </c>
    </row>
    <row r="177" spans="1:5" ht="12">
      <c r="A177" s="9">
        <v>82</v>
      </c>
      <c r="B177" s="10" t="s">
        <v>223</v>
      </c>
      <c r="C177" s="10"/>
      <c r="D177" s="11">
        <v>1555</v>
      </c>
      <c r="E177" s="18">
        <f t="shared" si="2"/>
        <v>1788</v>
      </c>
    </row>
    <row r="178" spans="1:5" ht="33.75">
      <c r="A178" s="9">
        <v>83</v>
      </c>
      <c r="B178" s="10" t="s">
        <v>224</v>
      </c>
      <c r="C178" s="10"/>
      <c r="D178" s="11">
        <v>10215</v>
      </c>
      <c r="E178" s="18">
        <f t="shared" si="2"/>
        <v>11747</v>
      </c>
    </row>
    <row r="179" spans="1:5" ht="12">
      <c r="A179" s="9">
        <v>84</v>
      </c>
      <c r="B179" s="10" t="s">
        <v>225</v>
      </c>
      <c r="C179" s="10"/>
      <c r="D179" s="11">
        <v>1555</v>
      </c>
      <c r="E179" s="18">
        <f t="shared" si="2"/>
        <v>1788</v>
      </c>
    </row>
    <row r="180" spans="1:5" ht="12">
      <c r="A180" s="9">
        <v>85</v>
      </c>
      <c r="B180" s="10" t="s">
        <v>226</v>
      </c>
      <c r="C180" s="10"/>
      <c r="D180" s="11">
        <v>3457</v>
      </c>
      <c r="E180" s="18">
        <f t="shared" si="2"/>
        <v>3976</v>
      </c>
    </row>
    <row r="181" spans="1:5" ht="12">
      <c r="A181" s="9">
        <v>86</v>
      </c>
      <c r="B181" s="10" t="s">
        <v>298</v>
      </c>
      <c r="C181" s="10" t="s">
        <v>300</v>
      </c>
      <c r="D181" s="11">
        <v>1999</v>
      </c>
      <c r="E181" s="18">
        <f t="shared" si="2"/>
        <v>2299</v>
      </c>
    </row>
    <row r="182" spans="1:5" ht="12">
      <c r="A182" s="9">
        <v>87</v>
      </c>
      <c r="B182" s="10" t="s">
        <v>299</v>
      </c>
      <c r="C182" s="10" t="s">
        <v>300</v>
      </c>
      <c r="D182" s="11">
        <v>2413</v>
      </c>
      <c r="E182" s="18">
        <f t="shared" si="2"/>
        <v>2775</v>
      </c>
    </row>
    <row r="183" spans="1:5" ht="22.5">
      <c r="A183" s="9">
        <v>88</v>
      </c>
      <c r="B183" s="10" t="s">
        <v>301</v>
      </c>
      <c r="C183" s="10" t="s">
        <v>322</v>
      </c>
      <c r="D183" s="11">
        <v>8994</v>
      </c>
      <c r="E183" s="18">
        <f t="shared" si="2"/>
        <v>10343</v>
      </c>
    </row>
    <row r="184" spans="1:5" ht="35.25" customHeight="1">
      <c r="A184" s="9">
        <v>89</v>
      </c>
      <c r="B184" s="10" t="s">
        <v>319</v>
      </c>
      <c r="C184" s="10" t="s">
        <v>322</v>
      </c>
      <c r="D184" s="11">
        <v>15639</v>
      </c>
      <c r="E184" s="18">
        <f t="shared" si="2"/>
        <v>17985</v>
      </c>
    </row>
    <row r="185" spans="1:5" ht="35.25" customHeight="1">
      <c r="A185" s="9">
        <v>90</v>
      </c>
      <c r="B185" s="10" t="s">
        <v>302</v>
      </c>
      <c r="C185" s="10"/>
      <c r="D185" s="11">
        <v>26544</v>
      </c>
      <c r="E185" s="18">
        <f t="shared" si="2"/>
        <v>30526</v>
      </c>
    </row>
    <row r="186" spans="1:5" ht="35.25" customHeight="1">
      <c r="A186" s="9">
        <v>91</v>
      </c>
      <c r="B186" s="10" t="s">
        <v>320</v>
      </c>
      <c r="C186" s="10" t="s">
        <v>304</v>
      </c>
      <c r="D186" s="11">
        <v>2109</v>
      </c>
      <c r="E186" s="18">
        <f t="shared" si="2"/>
        <v>2425</v>
      </c>
    </row>
    <row r="187" spans="1:5" ht="35.25" customHeight="1">
      <c r="A187" s="9">
        <v>92</v>
      </c>
      <c r="B187" s="10" t="s">
        <v>303</v>
      </c>
      <c r="C187" s="10"/>
      <c r="D187" s="11">
        <v>1216</v>
      </c>
      <c r="E187" s="18">
        <f t="shared" si="2"/>
        <v>1398</v>
      </c>
    </row>
    <row r="188" spans="1:5" ht="12">
      <c r="A188" s="9">
        <v>93</v>
      </c>
      <c r="B188" s="10" t="s">
        <v>291</v>
      </c>
      <c r="C188" s="10"/>
      <c r="D188" s="11">
        <v>5373</v>
      </c>
      <c r="E188" s="18">
        <f t="shared" si="2"/>
        <v>6179</v>
      </c>
    </row>
    <row r="189" spans="1:5" ht="12">
      <c r="A189" s="9">
        <v>94</v>
      </c>
      <c r="B189" s="10" t="s">
        <v>292</v>
      </c>
      <c r="C189" s="10"/>
      <c r="D189" s="12">
        <v>166</v>
      </c>
      <c r="E189" s="18">
        <f t="shared" si="2"/>
        <v>191</v>
      </c>
    </row>
    <row r="190" spans="1:5" ht="22.5">
      <c r="A190" s="9">
        <v>95</v>
      </c>
      <c r="B190" s="10" t="s">
        <v>293</v>
      </c>
      <c r="C190" s="10"/>
      <c r="D190" s="12">
        <v>248</v>
      </c>
      <c r="E190" s="18">
        <f t="shared" si="2"/>
        <v>285</v>
      </c>
    </row>
    <row r="191" spans="1:5" ht="12">
      <c r="A191" s="9">
        <v>96</v>
      </c>
      <c r="B191" s="10" t="s">
        <v>227</v>
      </c>
      <c r="C191" s="10"/>
      <c r="D191" s="12">
        <v>83</v>
      </c>
      <c r="E191" s="18">
        <f t="shared" si="2"/>
        <v>95</v>
      </c>
    </row>
    <row r="192" spans="1:5" ht="12">
      <c r="A192" s="9">
        <v>97</v>
      </c>
      <c r="B192" s="10" t="s">
        <v>228</v>
      </c>
      <c r="C192" s="10"/>
      <c r="D192" s="12">
        <v>216</v>
      </c>
      <c r="E192" s="18">
        <f t="shared" si="2"/>
        <v>248</v>
      </c>
    </row>
    <row r="193" spans="1:5" ht="12">
      <c r="A193" s="9">
        <v>98</v>
      </c>
      <c r="B193" s="10" t="s">
        <v>229</v>
      </c>
      <c r="C193" s="10"/>
      <c r="D193" s="12">
        <v>644</v>
      </c>
      <c r="E193" s="18">
        <f t="shared" si="2"/>
        <v>741</v>
      </c>
    </row>
    <row r="194" spans="1:5" ht="12">
      <c r="A194" s="9">
        <v>99</v>
      </c>
      <c r="B194" s="10" t="s">
        <v>230</v>
      </c>
      <c r="C194" s="10"/>
      <c r="D194" s="11">
        <v>1323</v>
      </c>
      <c r="E194" s="18">
        <f t="shared" si="2"/>
        <v>1521</v>
      </c>
    </row>
    <row r="195" spans="1:5" ht="22.5">
      <c r="A195" s="9">
        <v>100</v>
      </c>
      <c r="B195" s="10" t="s">
        <v>294</v>
      </c>
      <c r="C195" s="10"/>
      <c r="D195" s="12">
        <v>35</v>
      </c>
      <c r="E195" s="18">
        <f t="shared" si="2"/>
        <v>40</v>
      </c>
    </row>
    <row r="196" spans="1:5" ht="12" customHeight="1">
      <c r="A196" s="23" t="s">
        <v>329</v>
      </c>
      <c r="B196" s="23"/>
      <c r="C196" s="23"/>
      <c r="D196" s="23"/>
      <c r="E196" s="24"/>
    </row>
    <row r="197" spans="1:5" ht="24">
      <c r="A197" s="8">
        <v>1</v>
      </c>
      <c r="B197" s="14" t="s">
        <v>231</v>
      </c>
      <c r="C197" s="13" t="s">
        <v>232</v>
      </c>
      <c r="D197" s="16">
        <v>7007</v>
      </c>
      <c r="E197" s="18">
        <f>ROUND(D197*1.15,0)</f>
        <v>8058</v>
      </c>
    </row>
    <row r="198" spans="1:5" ht="36">
      <c r="A198" s="8">
        <v>2</v>
      </c>
      <c r="B198" s="14" t="s">
        <v>233</v>
      </c>
      <c r="C198" s="13" t="s">
        <v>232</v>
      </c>
      <c r="D198" s="16">
        <v>12532</v>
      </c>
      <c r="E198" s="18">
        <f>ROUND(D198*1.15,0)+1</f>
        <v>14413</v>
      </c>
    </row>
    <row r="199" spans="1:5" ht="12">
      <c r="A199" s="8">
        <v>3</v>
      </c>
      <c r="B199" s="14" t="s">
        <v>234</v>
      </c>
      <c r="C199" s="13" t="s">
        <v>235</v>
      </c>
      <c r="D199" s="16">
        <v>8455</v>
      </c>
      <c r="E199" s="18">
        <f>ROUND(D199*1.15,0)+1</f>
        <v>9724</v>
      </c>
    </row>
    <row r="200" spans="1:5" ht="12">
      <c r="A200" s="8">
        <v>4</v>
      </c>
      <c r="B200" s="14" t="s">
        <v>236</v>
      </c>
      <c r="C200" s="13"/>
      <c r="D200" s="16">
        <v>1418</v>
      </c>
      <c r="E200" s="18">
        <f>ROUND(D200*1.15,0)</f>
        <v>1631</v>
      </c>
    </row>
    <row r="201" spans="1:5" ht="24">
      <c r="A201" s="8">
        <v>5</v>
      </c>
      <c r="B201" s="14" t="s">
        <v>237</v>
      </c>
      <c r="C201" s="13" t="s">
        <v>238</v>
      </c>
      <c r="D201" s="16">
        <v>11226</v>
      </c>
      <c r="E201" s="18">
        <f>ROUND(D201*1.15,0)</f>
        <v>12910</v>
      </c>
    </row>
    <row r="202" spans="1:5" ht="24">
      <c r="A202" s="8">
        <v>6</v>
      </c>
      <c r="B202" s="14" t="s">
        <v>237</v>
      </c>
      <c r="C202" s="13" t="s">
        <v>239</v>
      </c>
      <c r="D202" s="16">
        <v>18123</v>
      </c>
      <c r="E202" s="18">
        <f>ROUND(D202*1.15,0)+1</f>
        <v>20842</v>
      </c>
    </row>
    <row r="203" spans="1:5" ht="12">
      <c r="A203" s="8">
        <v>7</v>
      </c>
      <c r="B203" s="14" t="s">
        <v>240</v>
      </c>
      <c r="C203" s="13" t="s">
        <v>241</v>
      </c>
      <c r="D203" s="16">
        <v>15304</v>
      </c>
      <c r="E203" s="18">
        <f>ROUND(D203*1.15,0)</f>
        <v>17600</v>
      </c>
    </row>
    <row r="204" spans="1:5" ht="12" customHeight="1">
      <c r="A204" s="23" t="s">
        <v>328</v>
      </c>
      <c r="B204" s="23"/>
      <c r="C204" s="23"/>
      <c r="D204" s="23"/>
      <c r="E204" s="18"/>
    </row>
    <row r="205" spans="1:5" ht="24">
      <c r="A205" s="8">
        <v>1</v>
      </c>
      <c r="B205" s="14" t="s">
        <v>277</v>
      </c>
      <c r="C205" s="13"/>
      <c r="D205" s="15">
        <v>524</v>
      </c>
      <c r="E205" s="18">
        <f>ROUND(D205*1.15,0)+1</f>
        <v>604</v>
      </c>
    </row>
    <row r="206" spans="1:5" ht="24">
      <c r="A206" s="8">
        <v>2</v>
      </c>
      <c r="B206" s="14" t="s">
        <v>278</v>
      </c>
      <c r="C206" s="13"/>
      <c r="D206" s="15">
        <v>749</v>
      </c>
      <c r="E206" s="18">
        <f>ROUND(D206*1.15,0)+2</f>
        <v>863</v>
      </c>
    </row>
    <row r="207" spans="1:5" ht="24">
      <c r="A207" s="8">
        <v>3</v>
      </c>
      <c r="B207" s="14" t="s">
        <v>279</v>
      </c>
      <c r="C207" s="13"/>
      <c r="D207" s="15">
        <v>974</v>
      </c>
      <c r="E207" s="18">
        <f>ROUND(D207*1.15,0)-53</f>
        <v>1067</v>
      </c>
    </row>
    <row r="208" spans="1:5" ht="24">
      <c r="A208" s="8">
        <v>4</v>
      </c>
      <c r="B208" s="14" t="s">
        <v>280</v>
      </c>
      <c r="C208" s="13"/>
      <c r="D208" s="16">
        <v>1199</v>
      </c>
      <c r="E208" s="18">
        <f>ROUND(D208*1.15,0)</f>
        <v>1379</v>
      </c>
    </row>
    <row r="209" spans="1:5" ht="24">
      <c r="A209" s="8">
        <v>5</v>
      </c>
      <c r="B209" s="14" t="s">
        <v>281</v>
      </c>
      <c r="C209" s="13"/>
      <c r="D209" s="16">
        <v>1424</v>
      </c>
      <c r="E209" s="18">
        <f>ROUND(D209*1.15,0)-1</f>
        <v>1637</v>
      </c>
    </row>
    <row r="210" spans="1:5" ht="36">
      <c r="A210" s="8">
        <v>6</v>
      </c>
      <c r="B210" s="14" t="s">
        <v>242</v>
      </c>
      <c r="C210" s="13" t="s">
        <v>243</v>
      </c>
      <c r="D210" s="16">
        <v>3287</v>
      </c>
      <c r="E210" s="18">
        <f>ROUND(D210*1.15,0)-1</f>
        <v>3779</v>
      </c>
    </row>
    <row r="211" spans="1:5" ht="12">
      <c r="A211" s="8">
        <v>7</v>
      </c>
      <c r="B211" s="14" t="s">
        <v>242</v>
      </c>
      <c r="C211" s="13" t="s">
        <v>244</v>
      </c>
      <c r="D211" s="16">
        <v>6185</v>
      </c>
      <c r="E211" s="18">
        <f>ROUND(D211*1.15,0)-2</f>
        <v>7111</v>
      </c>
    </row>
    <row r="212" spans="1:5" ht="24">
      <c r="A212" s="8">
        <v>8</v>
      </c>
      <c r="B212" s="14" t="s">
        <v>245</v>
      </c>
      <c r="C212" s="13" t="s">
        <v>246</v>
      </c>
      <c r="D212" s="16">
        <v>4326</v>
      </c>
      <c r="E212" s="18">
        <f>ROUND(D212*1.15,0)-2</f>
        <v>4973</v>
      </c>
    </row>
    <row r="213" spans="1:5" ht="12">
      <c r="A213" s="8">
        <v>9</v>
      </c>
      <c r="B213" s="14" t="s">
        <v>247</v>
      </c>
      <c r="C213" s="13" t="s">
        <v>248</v>
      </c>
      <c r="D213" s="16">
        <v>1455</v>
      </c>
      <c r="E213" s="18">
        <f>ROUND(D213*1.15,0)</f>
        <v>1673</v>
      </c>
    </row>
    <row r="214" spans="1:5" ht="12">
      <c r="A214" s="8">
        <v>10</v>
      </c>
      <c r="B214" s="14" t="s">
        <v>247</v>
      </c>
      <c r="C214" s="13" t="s">
        <v>249</v>
      </c>
      <c r="D214" s="15">
        <v>462</v>
      </c>
      <c r="E214" s="18">
        <f>ROUND(D214*1.15,0)</f>
        <v>531</v>
      </c>
    </row>
    <row r="215" spans="1:5" ht="12">
      <c r="A215" s="8">
        <v>11</v>
      </c>
      <c r="B215" s="14" t="s">
        <v>247</v>
      </c>
      <c r="C215" s="13" t="s">
        <v>250</v>
      </c>
      <c r="D215" s="15">
        <v>706</v>
      </c>
      <c r="E215" s="18">
        <f>ROUND(D215*1.15,0)-1</f>
        <v>811</v>
      </c>
    </row>
    <row r="216" spans="1:5" ht="12">
      <c r="A216" s="8">
        <v>12</v>
      </c>
      <c r="B216" s="14" t="s">
        <v>247</v>
      </c>
      <c r="C216" s="13" t="s">
        <v>251</v>
      </c>
      <c r="D216" s="16">
        <v>1455</v>
      </c>
      <c r="E216" s="18">
        <f>ROUND(D216*1.15,0)</f>
        <v>1673</v>
      </c>
    </row>
    <row r="217" spans="1:5" ht="12">
      <c r="A217" s="8">
        <v>13</v>
      </c>
      <c r="B217" s="14" t="s">
        <v>247</v>
      </c>
      <c r="C217" s="13" t="s">
        <v>252</v>
      </c>
      <c r="D217" s="15">
        <v>403</v>
      </c>
      <c r="E217" s="18">
        <f>ROUND(D217*1.15,0)</f>
        <v>463</v>
      </c>
    </row>
    <row r="218" spans="1:5" ht="12">
      <c r="A218" s="8">
        <v>14</v>
      </c>
      <c r="B218" s="14" t="s">
        <v>247</v>
      </c>
      <c r="C218" s="13" t="s">
        <v>253</v>
      </c>
      <c r="D218" s="16">
        <v>2003</v>
      </c>
      <c r="E218" s="18">
        <f>ROUND(D218*1.15,0)</f>
        <v>2303</v>
      </c>
    </row>
    <row r="219" spans="1:5" ht="24">
      <c r="A219" s="8">
        <v>15</v>
      </c>
      <c r="B219" s="14" t="s">
        <v>247</v>
      </c>
      <c r="C219" s="13" t="s">
        <v>254</v>
      </c>
      <c r="D219" s="16">
        <v>1384</v>
      </c>
      <c r="E219" s="18">
        <f>ROUND(D219*1.15,0)-1</f>
        <v>1591</v>
      </c>
    </row>
    <row r="220" spans="1:5" ht="12">
      <c r="A220" s="8">
        <v>16</v>
      </c>
      <c r="B220" s="14" t="s">
        <v>247</v>
      </c>
      <c r="C220" s="13" t="s">
        <v>255</v>
      </c>
      <c r="D220" s="15">
        <v>489</v>
      </c>
      <c r="E220" s="18">
        <f>ROUND(D220*1.15,0)</f>
        <v>562</v>
      </c>
    </row>
    <row r="221" spans="1:5" ht="12">
      <c r="A221" s="8">
        <v>17</v>
      </c>
      <c r="B221" s="14" t="s">
        <v>247</v>
      </c>
      <c r="C221" s="13" t="s">
        <v>256</v>
      </c>
      <c r="D221" s="16">
        <v>1529</v>
      </c>
      <c r="E221" s="18">
        <f>ROUND(D221*1.15,0)-1</f>
        <v>1757</v>
      </c>
    </row>
    <row r="222" spans="1:5" ht="12">
      <c r="A222" s="8">
        <v>18</v>
      </c>
      <c r="B222" s="14" t="s">
        <v>247</v>
      </c>
      <c r="C222" s="13" t="s">
        <v>257</v>
      </c>
      <c r="D222" s="15">
        <v>489</v>
      </c>
      <c r="E222" s="18">
        <f>ROUND(D222*1.15,0)</f>
        <v>562</v>
      </c>
    </row>
    <row r="223" spans="1:5" ht="12">
      <c r="A223" s="8">
        <v>19</v>
      </c>
      <c r="B223" s="14" t="s">
        <v>247</v>
      </c>
      <c r="C223" s="13" t="s">
        <v>258</v>
      </c>
      <c r="D223" s="15">
        <v>548</v>
      </c>
      <c r="E223" s="18">
        <f>ROUND(D223*1.15,0)</f>
        <v>630</v>
      </c>
    </row>
    <row r="224" spans="1:5" ht="12">
      <c r="A224" s="8">
        <v>20</v>
      </c>
      <c r="B224" s="14" t="s">
        <v>247</v>
      </c>
      <c r="C224" s="13" t="s">
        <v>259</v>
      </c>
      <c r="D224" s="16">
        <v>1529</v>
      </c>
      <c r="E224" s="18">
        <f>ROUND(D224*1.15,0)-1</f>
        <v>1757</v>
      </c>
    </row>
    <row r="225" spans="1:5" ht="12">
      <c r="A225" s="8">
        <v>21</v>
      </c>
      <c r="B225" s="14" t="s">
        <v>247</v>
      </c>
      <c r="C225" s="13" t="s">
        <v>260</v>
      </c>
      <c r="D225" s="16">
        <v>1600</v>
      </c>
      <c r="E225" s="18">
        <f>ROUND(D225*1.15,0)</f>
        <v>1840</v>
      </c>
    </row>
    <row r="226" spans="1:5" ht="24">
      <c r="A226" s="8">
        <v>22</v>
      </c>
      <c r="B226" s="14" t="s">
        <v>247</v>
      </c>
      <c r="C226" s="13" t="s">
        <v>261</v>
      </c>
      <c r="D226" s="16">
        <v>1455</v>
      </c>
      <c r="E226" s="18">
        <f>ROUND(D226*1.15,0)</f>
        <v>1673</v>
      </c>
    </row>
    <row r="227" spans="1:5" ht="24">
      <c r="A227" s="8">
        <v>23</v>
      </c>
      <c r="B227" s="14" t="s">
        <v>247</v>
      </c>
      <c r="C227" s="13" t="s">
        <v>262</v>
      </c>
      <c r="D227" s="16">
        <v>1268</v>
      </c>
      <c r="E227" s="18">
        <f>ROUND(D227*1.15,0)-1</f>
        <v>1457</v>
      </c>
    </row>
    <row r="228" spans="1:5" ht="12">
      <c r="A228" s="8">
        <v>24</v>
      </c>
      <c r="B228" s="14" t="s">
        <v>247</v>
      </c>
      <c r="C228" s="13" t="s">
        <v>263</v>
      </c>
      <c r="D228" s="16">
        <v>1529</v>
      </c>
      <c r="E228" s="18">
        <f>ROUND(D228*1.15,0)-1</f>
        <v>1757</v>
      </c>
    </row>
    <row r="229" spans="1:5" ht="12">
      <c r="A229" s="8">
        <v>25</v>
      </c>
      <c r="B229" s="14" t="s">
        <v>247</v>
      </c>
      <c r="C229" s="13" t="s">
        <v>264</v>
      </c>
      <c r="D229" s="15">
        <v>693</v>
      </c>
      <c r="E229" s="18">
        <f>ROUND(D229*1.15,0)</f>
        <v>797</v>
      </c>
    </row>
    <row r="230" spans="1:5" ht="12">
      <c r="A230" s="8">
        <v>26</v>
      </c>
      <c r="B230" s="14" t="s">
        <v>247</v>
      </c>
      <c r="C230" s="13" t="s">
        <v>265</v>
      </c>
      <c r="D230" s="16">
        <v>1226</v>
      </c>
      <c r="E230" s="18">
        <f>ROUND(D230*1.15,0)-1</f>
        <v>1409</v>
      </c>
    </row>
    <row r="231" spans="1:5" ht="24">
      <c r="A231" s="8">
        <v>27</v>
      </c>
      <c r="B231" s="14" t="s">
        <v>247</v>
      </c>
      <c r="C231" s="13" t="s">
        <v>266</v>
      </c>
      <c r="D231" s="16">
        <v>1529</v>
      </c>
      <c r="E231" s="18">
        <f>ROUND(D231*1.15,0)-1</f>
        <v>1757</v>
      </c>
    </row>
    <row r="232" spans="1:5" ht="12">
      <c r="A232" s="8">
        <v>28</v>
      </c>
      <c r="B232" s="14" t="s">
        <v>247</v>
      </c>
      <c r="C232" s="13" t="s">
        <v>267</v>
      </c>
      <c r="D232" s="16">
        <v>2279</v>
      </c>
      <c r="E232" s="18">
        <f>ROUND(D232*1.15,0)-1</f>
        <v>2620</v>
      </c>
    </row>
    <row r="233" spans="1:5" ht="12">
      <c r="A233" s="8">
        <v>29</v>
      </c>
      <c r="B233" s="14" t="s">
        <v>247</v>
      </c>
      <c r="C233" s="13" t="s">
        <v>268</v>
      </c>
      <c r="D233" s="16">
        <v>1384</v>
      </c>
      <c r="E233" s="18">
        <f>ROUND(D233*1.15,0)-1</f>
        <v>1591</v>
      </c>
    </row>
    <row r="234" spans="1:5" ht="12">
      <c r="A234" s="8">
        <v>30</v>
      </c>
      <c r="B234" s="14" t="s">
        <v>247</v>
      </c>
      <c r="C234" s="13" t="s">
        <v>269</v>
      </c>
      <c r="D234" s="15">
        <v>909</v>
      </c>
      <c r="E234" s="18">
        <f>ROUND(D234*1.15,0)</f>
        <v>1045</v>
      </c>
    </row>
    <row r="235" spans="1:5" ht="12">
      <c r="A235" s="8">
        <v>31</v>
      </c>
      <c r="B235" s="14" t="s">
        <v>247</v>
      </c>
      <c r="C235" s="13" t="s">
        <v>270</v>
      </c>
      <c r="D235" s="16">
        <v>1888</v>
      </c>
      <c r="E235" s="18">
        <f>ROUND(D235*1.15,0)-1</f>
        <v>2170</v>
      </c>
    </row>
    <row r="236" spans="1:5" ht="12">
      <c r="A236" s="8">
        <v>32</v>
      </c>
      <c r="B236" s="14" t="s">
        <v>247</v>
      </c>
      <c r="C236" s="13" t="s">
        <v>271</v>
      </c>
      <c r="D236" s="16">
        <v>1529</v>
      </c>
      <c r="E236" s="18">
        <f>ROUND(D236*1.15,0)-1</f>
        <v>1757</v>
      </c>
    </row>
    <row r="237" spans="1:5" ht="12">
      <c r="A237" s="8">
        <v>33</v>
      </c>
      <c r="B237" s="14" t="s">
        <v>272</v>
      </c>
      <c r="C237" s="13"/>
      <c r="D237" s="15">
        <v>300</v>
      </c>
      <c r="E237" s="18">
        <f>ROUND(D237*1.15,0)</f>
        <v>345</v>
      </c>
    </row>
    <row r="238" spans="1:5" ht="12">
      <c r="A238" s="8">
        <v>34</v>
      </c>
      <c r="B238" s="14" t="s">
        <v>273</v>
      </c>
      <c r="C238" s="13"/>
      <c r="D238" s="15">
        <v>200</v>
      </c>
      <c r="E238" s="18">
        <f>ROUND(D238*1.15,0)</f>
        <v>230</v>
      </c>
    </row>
    <row r="239" spans="1:5" ht="24">
      <c r="A239" s="8">
        <v>35</v>
      </c>
      <c r="B239" s="14" t="s">
        <v>274</v>
      </c>
      <c r="C239" s="13"/>
      <c r="D239" s="15">
        <v>418</v>
      </c>
      <c r="E239" s="18">
        <f>ROUND(D239*1.15,0)</f>
        <v>481</v>
      </c>
    </row>
    <row r="240" spans="1:5" ht="12">
      <c r="A240" s="8">
        <v>36</v>
      </c>
      <c r="B240" s="14" t="s">
        <v>275</v>
      </c>
      <c r="C240" s="13"/>
      <c r="D240" s="15">
        <v>836</v>
      </c>
      <c r="E240" s="18">
        <f>ROUND(D240*1.15,0)</f>
        <v>961</v>
      </c>
    </row>
    <row r="241" spans="1:5" ht="12">
      <c r="A241" s="8">
        <v>37</v>
      </c>
      <c r="B241" s="14" t="s">
        <v>276</v>
      </c>
      <c r="C241" s="13"/>
      <c r="D241" s="16">
        <v>1334</v>
      </c>
      <c r="E241" s="18">
        <f>ROUND(D241*1.15,0)</f>
        <v>1534</v>
      </c>
    </row>
    <row r="242" spans="1:4" ht="11.25">
      <c r="A242" s="4"/>
      <c r="B242" s="4"/>
      <c r="C242" s="4"/>
      <c r="D242" s="4"/>
    </row>
    <row r="243" spans="1:6" ht="12">
      <c r="A243" s="22" t="s">
        <v>331</v>
      </c>
      <c r="B243" s="22"/>
      <c r="C243" s="22"/>
      <c r="D243" s="22"/>
      <c r="E243" s="2"/>
      <c r="F243" s="2"/>
    </row>
    <row r="244" spans="1:4" ht="11.25">
      <c r="A244" s="4"/>
      <c r="B244" s="4"/>
      <c r="C244" s="4"/>
      <c r="D244" s="4"/>
    </row>
    <row r="245" spans="1:6" ht="12">
      <c r="A245" s="22" t="s">
        <v>330</v>
      </c>
      <c r="B245" s="22"/>
      <c r="C245" s="22"/>
      <c r="D245" s="22"/>
      <c r="E245" s="2"/>
      <c r="F245" s="2"/>
    </row>
  </sheetData>
  <sheetProtection/>
  <mergeCells count="14">
    <mergeCell ref="E6:E7"/>
    <mergeCell ref="A4:D4"/>
    <mergeCell ref="A8:D8"/>
    <mergeCell ref="A6:A7"/>
    <mergeCell ref="B6:B7"/>
    <mergeCell ref="C6:C7"/>
    <mergeCell ref="D6:D7"/>
    <mergeCell ref="A1:D1"/>
    <mergeCell ref="A66:D66"/>
    <mergeCell ref="A95:D95"/>
    <mergeCell ref="A196:D196"/>
    <mergeCell ref="A204:D204"/>
    <mergeCell ref="A2:D2"/>
    <mergeCell ref="A3:D3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Бездомникова Марина Владимировна</dc:creator>
  <cp:keywords/>
  <dc:description/>
  <cp:lastModifiedBy>bezdomnikova</cp:lastModifiedBy>
  <cp:lastPrinted>2022-10-31T08:27:11Z</cp:lastPrinted>
  <dcterms:created xsi:type="dcterms:W3CDTF">2020-08-17T02:35:17Z</dcterms:created>
  <dcterms:modified xsi:type="dcterms:W3CDTF">2022-10-31T08:28:35Z</dcterms:modified>
  <cp:category/>
  <cp:version/>
  <cp:contentType/>
  <cp:contentStatus/>
  <cp:revision>1</cp:revision>
</cp:coreProperties>
</file>